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<sst xmlns="http://schemas.openxmlformats.org/spreadsheetml/2006/main" count="2030" uniqueCount="92">
  <si>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</si>
  <si>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</si>
  <si>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</si>
  <si>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</si>
  <si>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</si>
  <si>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</si>
  <si>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</si>
  <si>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</si>
  <si>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</si>
  <si>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</si>
  <si>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</si>
  <si>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</si>
  <si>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</si>
  <si>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</si>
  <si>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</si>
  <si>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</si>
  <si>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</si>
  <si>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</si>
  <si>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</si>
  <si>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</si>
  <si>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</si>
  <si>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</si>
  <si>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</si>
  <si>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</si>
  <si>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</si>
  <si>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</si>
  <si>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</si>
  <si>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</si>
  <si>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</si>
  <si>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</si>
  <si>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</si>
  <si>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</si>
  <si>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</si>
  <si>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</si>
  <si>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</si>
  <si>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</si>
  <si>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</si>
  <si>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</si>
  <si>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</si>
  <si>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</si>
  <si>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</si>
  <si>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</si>
  <si>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</si>
  <si>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</si>
  <si>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</si>
  <si>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</si>
  <si>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</si>
  <si>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</si>
  <si>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</si>
  <si>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</si>
  <si>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</si>
  <si>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</si>
  <si>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</si>
  <si>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</si>
  <si>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</si>
  <si>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</si>
  <si>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</si>
  <si>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</si>
  <si>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</si>
  <si>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</si>
  <si>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</si>
  <si>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</si>
  <si>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</si>
  <si>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</si>
  <si>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</si>
  <si>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13-محل تحویل کالا:استان فارس-شهرستان فراشبند-منطقه عملیاتی آغارودالان -اداره تدارکات کالا</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</si>
  <si>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</si>
  <si>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</si>
  <si>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</si>
  <si>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</si>
  <si>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</si>
  <si>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</si>
  <si>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</si>
  <si>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</si>
  <si>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</si>
  <si>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</si>
  <si>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</si>
  <si>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</si>
  <si>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</si>
  <si>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</si>
  <si>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</si>
  <si>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</si>
  <si>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</si>
  <si>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</si>
  <si>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</si>
  <si>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r>
      <t xml:space="preserve">صفحه  </t>
    </r>
    <r>
      <rPr>
        <b/>
        <u val="single"/>
        <sz val="10"/>
        <rFont val="B Nazanin"/>
        <family val="0"/>
      </rPr>
      <t>25</t>
    </r>
  </si>
  <si>
    <r>
      <t xml:space="preserve">صفحه  </t>
    </r>
    <r>
      <rPr>
        <b/>
        <u val="single"/>
        <sz val="10"/>
        <rFont val="B Nazanin"/>
        <family val="0"/>
      </rPr>
      <t>26</t>
    </r>
  </si>
  <si>
    <r>
      <t xml:space="preserve">صفحه  </t>
    </r>
    <r>
      <rPr>
        <b/>
        <u val="single"/>
        <sz val="10"/>
        <rFont val="B Nazanin"/>
        <family val="0"/>
      </rPr>
      <t>27</t>
    </r>
  </si>
  <si>
    <t>م ع/93/325</t>
  </si>
  <si>
    <t>SLP-9300904004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</si>
  <si>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4"/>
        <color indexed="8"/>
        <rFont val="B Nazanin"/>
        <family val="0"/>
      </rPr>
      <t>1300,000,000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روز1393/06/29 به آدرس شيراز-خيابان زند- حدفاصل ستاد و میدان شهدا- نبش کوچه پروانه- ساختمان شرکت ملی نفت ایران- طبقه 5-واحد 502-کدپستي : 13113-71357 -بخش مناقصات تحويل گردد.                                                                                                                                                                                                                                                         </t>
    </r>
  </si>
  <si>
    <t>تلفن مناقصات کالا:32138527-071   - دورنگارمناقصات کالا:32314447-071  پست الکترونیک: ,a.rezaei@szogpc.com,kala_zagross@icofc.ir</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</si>
</sst>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2">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B Nazanin"/>
      <family val="0"/>
    </font>
    <font>
      <b/>
      <u val="single"/>
      <sz val="14"/>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sz val="10"/>
      <color indexed="23"/>
      <name val="Arial"/>
      <family val="2"/>
    </font>
    <font>
      <b/>
      <sz val="10"/>
      <color indexed="10"/>
      <name val="B Nazanin"/>
      <family val="0"/>
    </font>
    <font>
      <b/>
      <sz val="10"/>
      <color indexed="10"/>
      <name val="Arial"/>
      <family val="2"/>
    </font>
    <font>
      <b/>
      <sz val="14"/>
      <color indexed="8"/>
      <name val="B Nazanin"/>
      <family val="0"/>
    </font>
    <font>
      <b/>
      <i/>
      <sz val="12"/>
      <color indexed="10"/>
      <name val="Arial"/>
      <family val="2"/>
    </font>
    <font>
      <b/>
      <i/>
      <sz val="12"/>
      <color indexed="10"/>
      <name val="B Nazanin"/>
      <family val="0"/>
    </font>
    <font>
      <b/>
      <sz val="11"/>
      <color indexed="10"/>
      <name val="Arial"/>
      <family val="2"/>
    </font>
    <font>
      <sz val="10"/>
      <color indexed="10"/>
      <name val="Arial"/>
      <family val="2"/>
    </font>
    <font>
      <b/>
      <sz val="12"/>
      <color indexed="8"/>
      <name val="B Nazanin"/>
      <family val="0"/>
    </font>
    <font>
      <b/>
      <sz val="13"/>
      <color indexed="8"/>
      <name val="Arial"/>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sz val="10"/>
      <color theme="0" tint="-0.4999699890613556"/>
      <name val="Arial"/>
      <family val="2"/>
    </font>
    <font>
      <b/>
      <sz val="11"/>
      <name val="Calibri"/>
      <family val="2"/>
    </font>
    <font>
      <b/>
      <sz val="10"/>
      <color rgb="FFFF0000"/>
      <name val="B Nazanin"/>
      <family val="0"/>
    </font>
    <font>
      <b/>
      <sz val="10"/>
      <color rgb="FFFF0000"/>
      <name val="Arial"/>
      <family val="2"/>
    </font>
    <font>
      <b/>
      <sz val="14"/>
      <color theme="1"/>
      <name val="B Nazanin"/>
      <family val="0"/>
    </font>
    <font>
      <b/>
      <i/>
      <sz val="12"/>
      <color rgb="FFFF0000"/>
      <name val="Arial"/>
      <family val="2"/>
    </font>
    <font>
      <b/>
      <i/>
      <sz val="12"/>
      <color rgb="FFFF0000"/>
      <name val="B Nazanin"/>
      <family val="0"/>
    </font>
    <font>
      <b/>
      <sz val="11"/>
      <color rgb="FFFF0000"/>
      <name val="Arial"/>
      <family val="2"/>
    </font>
    <font>
      <sz val="10"/>
      <color rgb="FFFF0000"/>
      <name val="Arial"/>
      <family val="2"/>
    </font>
    <font>
      <b/>
      <sz val="10"/>
      <color rgb="FFFF0000"/>
      <name val="Calibri"/>
      <family val="2"/>
    </font>
    <font>
      <b/>
      <sz val="12"/>
      <color theme="1"/>
      <name val="B Nazanin"/>
      <family val="0"/>
    </font>
    <font>
      <b/>
      <sz val="12"/>
      <color theme="1"/>
      <name val="Arial"/>
      <family val="2"/>
    </font>
    <font>
      <b/>
      <sz val="13"/>
      <color theme="1"/>
      <name val="B Nazanin"/>
      <family val="0"/>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1" fillId="0" borderId="0">
      <alignment/>
      <protection/>
    </xf>
    <xf numFmtId="0" fontId="61"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66" fillId="0" borderId="0" xfId="0" applyFont="1" applyAlignment="1" applyProtection="1">
      <alignment/>
      <protection hidden="1"/>
    </xf>
    <xf numFmtId="0" fontId="67" fillId="0" borderId="0" xfId="0" applyFont="1" applyAlignment="1" applyProtection="1">
      <alignment/>
      <protection hidden="1"/>
    </xf>
    <xf numFmtId="0" fontId="68" fillId="0" borderId="0" xfId="0" applyNumberFormat="1" applyFont="1" applyAlignment="1" applyProtection="1">
      <alignment horizontal="center" vertical="center"/>
      <protection hidden="1"/>
    </xf>
    <xf numFmtId="0" fontId="68" fillId="0" borderId="0" xfId="0" applyFont="1" applyAlignment="1" applyProtection="1">
      <alignment horizontal="center" vertical="center"/>
      <protection hidden="1"/>
    </xf>
    <xf numFmtId="0" fontId="68" fillId="0" borderId="0" xfId="0" applyFont="1" applyAlignment="1" applyProtection="1">
      <alignment/>
      <protection hidden="1"/>
    </xf>
    <xf numFmtId="185" fontId="68" fillId="0" borderId="0" xfId="0" applyNumberFormat="1" applyFont="1" applyAlignment="1" applyProtection="1">
      <alignment horizontal="center" vertical="center"/>
      <protection hidden="1"/>
    </xf>
    <xf numFmtId="3" fontId="6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69"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66" fillId="0" borderId="0" xfId="0" applyFont="1" applyBorder="1" applyAlignment="1" applyProtection="1">
      <alignment/>
      <protection hidden="1"/>
    </xf>
    <xf numFmtId="0" fontId="67" fillId="0" borderId="0" xfId="0" applyFont="1" applyBorder="1" applyAlignment="1" applyProtection="1">
      <alignment/>
      <protection hidden="1"/>
    </xf>
    <xf numFmtId="0" fontId="70" fillId="0" borderId="0" xfId="0" applyFont="1" applyAlignment="1" applyProtection="1">
      <alignment/>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1" fillId="0" borderId="0" xfId="0" applyFont="1" applyAlignment="1" applyProtection="1">
      <alignment/>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72" fillId="0" borderId="12" xfId="0" applyFont="1" applyBorder="1" applyAlignment="1">
      <alignment vertical="center"/>
    </xf>
    <xf numFmtId="0" fontId="72" fillId="0" borderId="13"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3" fillId="33" borderId="0" xfId="0" applyFont="1" applyFill="1" applyBorder="1" applyAlignment="1" applyProtection="1">
      <alignment vertical="top" wrapText="1"/>
      <protection hidden="1"/>
    </xf>
    <xf numFmtId="0" fontId="73" fillId="33" borderId="0" xfId="0" applyFont="1" applyFill="1" applyBorder="1" applyAlignment="1" applyProtection="1">
      <alignment vertical="top"/>
      <protection hidden="1"/>
    </xf>
    <xf numFmtId="0" fontId="73" fillId="33" borderId="0" xfId="0" applyFont="1" applyFill="1" applyBorder="1" applyAlignment="1" applyProtection="1">
      <alignment horizontal="center" vertical="center"/>
      <protection hidden="1"/>
    </xf>
    <xf numFmtId="0" fontId="74" fillId="33" borderId="0" xfId="0" applyFont="1" applyFill="1" applyBorder="1" applyAlignment="1" applyProtection="1">
      <alignment vertical="top"/>
      <protection hidden="1"/>
    </xf>
    <xf numFmtId="49" fontId="75" fillId="33" borderId="0" xfId="0" applyNumberFormat="1" applyFont="1" applyFill="1" applyBorder="1" applyAlignment="1" applyProtection="1">
      <alignment horizontal="center" vertical="center"/>
      <protection hidden="1"/>
    </xf>
    <xf numFmtId="49" fontId="75" fillId="0" borderId="0" xfId="0" applyNumberFormat="1" applyFont="1" applyBorder="1" applyAlignment="1" applyProtection="1">
      <alignment horizontal="center" vertical="center"/>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1" fillId="0" borderId="10" xfId="59" applyFont="1" applyBorder="1" applyAlignment="1" applyProtection="1">
      <alignment horizontal="left" vertical="center"/>
      <protection hidden="1"/>
    </xf>
    <xf numFmtId="0" fontId="70" fillId="0" borderId="0" xfId="0" applyFont="1" applyBorder="1" applyAlignment="1" applyProtection="1">
      <alignment horizontal="center" vertical="top" wrapText="1"/>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0" fontId="77" fillId="0" borderId="0" xfId="0"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3" fillId="0" borderId="0" xfId="0" applyFont="1" applyBorder="1" applyAlignment="1" applyProtection="1">
      <alignment vertical="top" wrapText="1"/>
      <protection hidden="1"/>
    </xf>
    <xf numFmtId="0" fontId="73" fillId="0" borderId="0" xfId="0" applyFont="1" applyBorder="1" applyAlignment="1" applyProtection="1">
      <alignment vertical="top"/>
      <protection hidden="1"/>
    </xf>
    <xf numFmtId="0" fontId="73" fillId="0" borderId="0" xfId="0" applyFont="1" applyBorder="1" applyAlignment="1" applyProtection="1">
      <alignment horizontal="center" vertical="center"/>
      <protection hidden="1"/>
    </xf>
    <xf numFmtId="0" fontId="74"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3" fontId="71" fillId="0" borderId="0" xfId="0" applyNumberFormat="1" applyFont="1" applyBorder="1" applyAlignment="1" applyProtection="1">
      <alignment/>
      <protection hidden="1"/>
    </xf>
    <xf numFmtId="49" fontId="70" fillId="0" borderId="0" xfId="0" applyNumberFormat="1" applyFont="1" applyAlignment="1" applyProtection="1">
      <alignment horizontal="center"/>
      <protection hidden="1"/>
    </xf>
    <xf numFmtId="0" fontId="71" fillId="0" borderId="0" xfId="0" applyFont="1" applyBorder="1" applyAlignment="1" applyProtection="1">
      <alignment horizontal="right" vertical="center"/>
      <protection hidden="1"/>
    </xf>
    <xf numFmtId="0" fontId="71" fillId="0" borderId="0" xfId="0" applyNumberFormat="1" applyFont="1" applyBorder="1" applyAlignment="1" applyProtection="1">
      <alignment horizontal="center" vertical="top"/>
      <protection hidden="1"/>
    </xf>
    <xf numFmtId="0" fontId="70" fillId="0" borderId="0" xfId="0" applyNumberFormat="1" applyFont="1" applyAlignment="1" applyProtection="1">
      <alignment/>
      <protection hidden="1"/>
    </xf>
    <xf numFmtId="0" fontId="78" fillId="0" borderId="12" xfId="0" applyNumberFormat="1" applyFont="1" applyBorder="1" applyAlignment="1">
      <alignment horizontal="right" vertic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79" fillId="0" borderId="17" xfId="0" applyFont="1" applyBorder="1" applyAlignment="1">
      <alignment horizontal="center" readingOrder="2"/>
    </xf>
    <xf numFmtId="0" fontId="79"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0" fillId="0" borderId="14" xfId="0" applyFont="1" applyBorder="1" applyAlignment="1">
      <alignment vertical="top"/>
    </xf>
    <xf numFmtId="0" fontId="80" fillId="0" borderId="15" xfId="0" applyFont="1" applyBorder="1" applyAlignment="1">
      <alignment vertical="top"/>
    </xf>
    <xf numFmtId="0" fontId="80" fillId="0" borderId="16" xfId="0" applyFont="1" applyBorder="1" applyAlignment="1">
      <alignment vertical="top"/>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2" xfId="0" applyFont="1" applyBorder="1" applyAlignment="1">
      <alignment vertical="center" readingOrder="2"/>
    </xf>
    <xf numFmtId="0" fontId="80" fillId="0" borderId="22" xfId="0" applyFont="1" applyBorder="1" applyAlignment="1">
      <alignment vertical="center" readingOrder="2"/>
    </xf>
    <xf numFmtId="0" fontId="80" fillId="0" borderId="13" xfId="0" applyFont="1" applyBorder="1" applyAlignment="1">
      <alignment vertical="center" readingOrder="2"/>
    </xf>
    <xf numFmtId="0" fontId="80" fillId="0" borderId="0" xfId="0" applyFont="1" applyBorder="1" applyAlignment="1">
      <alignment vertical="top" readingOrder="2"/>
    </xf>
    <xf numFmtId="0" fontId="80" fillId="0" borderId="18"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0" fillId="0" borderId="12" xfId="0" applyFont="1" applyBorder="1" applyAlignment="1">
      <alignment vertical="top"/>
    </xf>
    <xf numFmtId="0" fontId="80" fillId="0" borderId="22" xfId="0" applyFont="1" applyBorder="1" applyAlignment="1">
      <alignment vertical="top"/>
    </xf>
    <xf numFmtId="0" fontId="80" fillId="0" borderId="13" xfId="0" applyFont="1" applyBorder="1" applyAlignment="1">
      <alignment vertical="top"/>
    </xf>
    <xf numFmtId="0" fontId="72" fillId="0" borderId="12" xfId="0" applyFont="1" applyBorder="1" applyAlignment="1">
      <alignment horizontal="right" vertical="center"/>
    </xf>
    <xf numFmtId="0" fontId="72" fillId="0" borderId="13" xfId="0" applyFont="1" applyBorder="1" applyAlignment="1">
      <alignment horizontal="right" vertical="center"/>
    </xf>
    <xf numFmtId="0" fontId="80" fillId="0" borderId="19" xfId="0" applyFont="1" applyBorder="1" applyAlignment="1">
      <alignment horizontal="right" vertical="center" wrapText="1" readingOrder="2"/>
    </xf>
    <xf numFmtId="0" fontId="80" fillId="0" borderId="20" xfId="0" applyFont="1" applyBorder="1" applyAlignment="1">
      <alignment horizontal="right" vertical="center" wrapText="1" readingOrder="2"/>
    </xf>
    <xf numFmtId="0" fontId="80" fillId="0" borderId="21" xfId="0" applyFont="1" applyBorder="1" applyAlignment="1">
      <alignment horizontal="right" vertical="center" wrapText="1" readingOrder="2"/>
    </xf>
    <xf numFmtId="0" fontId="72" fillId="0" borderId="14" xfId="0" applyFont="1" applyBorder="1" applyAlignment="1">
      <alignment vertical="top"/>
    </xf>
    <xf numFmtId="0" fontId="72" fillId="0" borderId="15" xfId="0" applyFont="1" applyBorder="1" applyAlignment="1">
      <alignment vertical="top"/>
    </xf>
    <xf numFmtId="0" fontId="72" fillId="0" borderId="16" xfId="0" applyFont="1" applyBorder="1" applyAlignment="1">
      <alignment vertical="top"/>
    </xf>
    <xf numFmtId="0" fontId="72" fillId="0" borderId="17" xfId="0" applyFont="1" applyBorder="1" applyAlignment="1">
      <alignment vertical="top"/>
    </xf>
    <xf numFmtId="0" fontId="72" fillId="0" borderId="0" xfId="0" applyFont="1" applyBorder="1" applyAlignment="1">
      <alignment vertical="top"/>
    </xf>
    <xf numFmtId="0" fontId="72" fillId="0" borderId="18" xfId="0" applyFont="1" applyBorder="1" applyAlignment="1">
      <alignment vertical="top"/>
    </xf>
    <xf numFmtId="0" fontId="72" fillId="0" borderId="19" xfId="0" applyFont="1" applyBorder="1" applyAlignment="1">
      <alignment vertical="top"/>
    </xf>
    <xf numFmtId="0" fontId="72" fillId="0" borderId="20" xfId="0" applyFont="1" applyBorder="1" applyAlignment="1">
      <alignment vertical="top"/>
    </xf>
    <xf numFmtId="0" fontId="72" fillId="0" borderId="21" xfId="0" applyFont="1" applyBorder="1" applyAlignment="1">
      <alignment vertical="top"/>
    </xf>
    <xf numFmtId="0" fontId="72" fillId="0" borderId="14" xfId="0" applyFont="1" applyBorder="1" applyAlignment="1">
      <alignment vertical="top" readingOrder="2"/>
    </xf>
    <xf numFmtId="0" fontId="72" fillId="0" borderId="15" xfId="0" applyFont="1" applyBorder="1" applyAlignment="1">
      <alignment vertical="top" readingOrder="2"/>
    </xf>
    <xf numFmtId="0" fontId="72" fillId="0" borderId="16" xfId="0" applyFont="1" applyBorder="1" applyAlignment="1">
      <alignment vertical="top" readingOrder="2"/>
    </xf>
    <xf numFmtId="0" fontId="72" fillId="0" borderId="17" xfId="0" applyFont="1" applyBorder="1" applyAlignment="1">
      <alignment vertical="top" readingOrder="2"/>
    </xf>
    <xf numFmtId="0" fontId="72" fillId="0" borderId="0" xfId="0" applyFont="1" applyBorder="1" applyAlignment="1">
      <alignment vertical="top" readingOrder="2"/>
    </xf>
    <xf numFmtId="0" fontId="72" fillId="0" borderId="18" xfId="0" applyFont="1" applyBorder="1" applyAlignment="1">
      <alignment vertical="top" readingOrder="2"/>
    </xf>
    <xf numFmtId="0" fontId="72" fillId="0" borderId="19" xfId="0" applyFont="1" applyBorder="1" applyAlignment="1">
      <alignment vertical="top" readingOrder="2"/>
    </xf>
    <xf numFmtId="0" fontId="72" fillId="0" borderId="20" xfId="0" applyFont="1" applyBorder="1" applyAlignment="1">
      <alignment vertical="top" readingOrder="2"/>
    </xf>
    <xf numFmtId="0" fontId="72" fillId="0" borderId="21" xfId="0" applyFont="1" applyBorder="1" applyAlignment="1">
      <alignment vertical="top" readingOrder="2"/>
    </xf>
    <xf numFmtId="0" fontId="80" fillId="0" borderId="14" xfId="0" applyFont="1" applyBorder="1" applyAlignment="1">
      <alignment horizontal="right" vertical="center" wrapText="1" readingOrder="2"/>
    </xf>
    <xf numFmtId="0" fontId="80" fillId="0" borderId="15" xfId="0" applyFont="1" applyBorder="1" applyAlignment="1">
      <alignment horizontal="right" vertical="center" wrapText="1" readingOrder="2"/>
    </xf>
    <xf numFmtId="0" fontId="80" fillId="0" borderId="16" xfId="0" applyFont="1" applyBorder="1" applyAlignment="1">
      <alignment horizontal="right" vertical="center" wrapText="1" readingOrder="2"/>
    </xf>
    <xf numFmtId="0" fontId="80" fillId="0" borderId="17" xfId="0" applyFont="1" applyBorder="1" applyAlignment="1">
      <alignment horizontal="right" vertical="center" readingOrder="2"/>
    </xf>
    <xf numFmtId="0" fontId="80" fillId="0" borderId="0" xfId="0" applyFont="1" applyBorder="1" applyAlignment="1">
      <alignment horizontal="right" vertical="center" readingOrder="2"/>
    </xf>
    <xf numFmtId="0" fontId="80" fillId="0" borderId="18" xfId="0" applyFont="1" applyBorder="1" applyAlignment="1">
      <alignment horizontal="right" vertical="center" readingOrder="2"/>
    </xf>
    <xf numFmtId="0" fontId="81" fillId="0" borderId="19" xfId="0" applyFont="1" applyBorder="1" applyAlignment="1">
      <alignment horizontal="center"/>
    </xf>
    <xf numFmtId="0" fontId="81" fillId="0" borderId="20" xfId="0" applyFont="1" applyBorder="1" applyAlignment="1">
      <alignment horizontal="center"/>
    </xf>
    <xf numFmtId="0" fontId="81" fillId="0" borderId="21" xfId="0" applyFont="1" applyBorder="1" applyAlignment="1">
      <alignment horizontal="center"/>
    </xf>
    <xf numFmtId="0" fontId="80" fillId="0" borderId="17" xfId="0" applyFont="1" applyBorder="1" applyAlignment="1">
      <alignment horizontal="right" vertical="center" wrapText="1" readingOrder="2"/>
    </xf>
    <xf numFmtId="0" fontId="80" fillId="0" borderId="0" xfId="0" applyFont="1" applyBorder="1" applyAlignment="1">
      <alignment horizontal="right" vertical="center" wrapText="1" readingOrder="2"/>
    </xf>
    <xf numFmtId="0" fontId="80" fillId="0" borderId="18" xfId="0" applyFont="1" applyBorder="1" applyAlignment="1">
      <alignment horizontal="right" vertical="center" wrapText="1" readingOrder="2"/>
    </xf>
    <xf numFmtId="0" fontId="81" fillId="0" borderId="17" xfId="0" applyFont="1" applyBorder="1" applyAlignment="1">
      <alignment horizontal="right" vertical="center"/>
    </xf>
    <xf numFmtId="0" fontId="81" fillId="0" borderId="0" xfId="0" applyFont="1" applyBorder="1" applyAlignment="1">
      <alignment horizontal="right" vertical="center"/>
    </xf>
    <xf numFmtId="0" fontId="81" fillId="0" borderId="18" xfId="0" applyFont="1" applyBorder="1" applyAlignment="1">
      <alignment horizontal="right" vertical="center"/>
    </xf>
    <xf numFmtId="0" fontId="80" fillId="0" borderId="14" xfId="0" applyFont="1" applyBorder="1" applyAlignment="1">
      <alignment horizontal="right" readingOrder="2"/>
    </xf>
    <xf numFmtId="0" fontId="80" fillId="0" borderId="15" xfId="0" applyFont="1" applyBorder="1" applyAlignment="1">
      <alignment horizontal="right" readingOrder="2"/>
    </xf>
    <xf numFmtId="0" fontId="80" fillId="0" borderId="16" xfId="0" applyFont="1" applyBorder="1" applyAlignment="1">
      <alignment horizontal="right" readingOrder="2"/>
    </xf>
    <xf numFmtId="0" fontId="80" fillId="0" borderId="17" xfId="0" applyFont="1" applyBorder="1" applyAlignment="1">
      <alignment horizontal="center" vertical="center" wrapText="1" readingOrder="2"/>
    </xf>
    <xf numFmtId="0" fontId="80" fillId="0" borderId="0" xfId="0" applyFont="1" applyBorder="1" applyAlignment="1">
      <alignment horizontal="center" vertical="center" wrapText="1" readingOrder="2"/>
    </xf>
    <xf numFmtId="0" fontId="80" fillId="0" borderId="18" xfId="0" applyFont="1" applyBorder="1" applyAlignment="1">
      <alignment horizontal="center" vertical="center" wrapText="1" readingOrder="2"/>
    </xf>
    <xf numFmtId="4" fontId="71"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center"/>
      <protection hidden="1"/>
    </xf>
    <xf numFmtId="0" fontId="70" fillId="0" borderId="0" xfId="0" applyFont="1" applyBorder="1" applyAlignment="1" applyProtection="1">
      <alignment horizontal="right" vertical="top"/>
      <protection hidden="1"/>
    </xf>
    <xf numFmtId="0" fontId="70" fillId="0" borderId="0" xfId="0" applyFont="1" applyBorder="1" applyAlignment="1" applyProtection="1">
      <alignment horizontal="center"/>
      <protection hidden="1"/>
    </xf>
    <xf numFmtId="0" fontId="71" fillId="0" borderId="0" xfId="0" applyNumberFormat="1" applyFont="1" applyBorder="1" applyAlignment="1" applyProtection="1">
      <alignment horizontal="right" vertical="center"/>
      <protection hidden="1"/>
    </xf>
    <xf numFmtId="0" fontId="77" fillId="0" borderId="0" xfId="0" applyFont="1" applyAlignment="1" applyProtection="1">
      <alignment horizontal="center" vertical="center"/>
      <protection hidden="1"/>
    </xf>
    <xf numFmtId="4" fontId="77" fillId="0" borderId="0" xfId="0" applyNumberFormat="1" applyFont="1" applyAlignment="1" applyProtection="1">
      <alignment horizontal="center" vertical="center"/>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2" fillId="0" borderId="24"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2" fillId="0" borderId="23"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1" fillId="0" borderId="0" xfId="0" applyNumberFormat="1"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2" fillId="0" borderId="10" xfId="0" applyFont="1" applyBorder="1" applyAlignment="1" applyProtection="1">
      <alignment vertical="top"/>
      <protection hidden="1"/>
    </xf>
    <xf numFmtId="0" fontId="9" fillId="0" borderId="0" xfId="0" applyFont="1" applyAlignment="1" applyProtection="1">
      <alignment horizontal="center" vertical="top" wrapText="1"/>
      <protection hidden="1"/>
    </xf>
    <xf numFmtId="0" fontId="2" fillId="0" borderId="10" xfId="0" applyFont="1" applyBorder="1" applyAlignment="1" applyProtection="1">
      <alignment horizontal="left"/>
      <protection hidden="1"/>
    </xf>
    <xf numFmtId="0" fontId="74" fillId="0" borderId="0" xfId="0" applyFont="1" applyBorder="1" applyAlignment="1" applyProtection="1">
      <alignment horizontal="center" vertical="top" wrapText="1"/>
      <protection hidden="1"/>
    </xf>
    <xf numFmtId="0" fontId="2" fillId="0" borderId="11" xfId="0"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1" fillId="0" borderId="11"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49" fontId="75"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228600</xdr:rowOff>
    </xdr:from>
    <xdr:to>
      <xdr:col>9</xdr:col>
      <xdr:colOff>276225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305300" y="228600"/>
          <a:ext cx="2028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904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v>1</v>
          </cell>
          <cell r="M16" t="str">
            <v>SET</v>
          </cell>
          <cell r="O16" t="str">
            <v>TRUCK MOUNTED CONTAINERISED SLICKLINE UNIT</v>
          </cell>
          <cell r="AG16">
            <v>2</v>
          </cell>
        </row>
        <row r="17">
          <cell r="O17" t="str">
            <v>SINGLE SPLIT DRUM FOR SLICKLINE</v>
          </cell>
        </row>
        <row r="19">
          <cell r="O19" t="str">
            <v>1- AREA CLASSIFICATION:</v>
          </cell>
        </row>
        <row r="20">
          <cell r="O20" t="str">
            <v>     a- RIG SAFE</v>
          </cell>
        </row>
        <row r="21">
          <cell r="O21" t="str">
            <v>2- AMBIENT CONDITION:</v>
          </cell>
        </row>
        <row r="22">
          <cell r="O22" t="str">
            <v>     a- TEMPERATURE:  -20˚C  TO  +55˚C</v>
          </cell>
        </row>
        <row r="23">
          <cell r="O23" t="str">
            <v>     b- HUMIDITY:  %85</v>
          </cell>
        </row>
        <row r="24">
          <cell r="O24" t="str">
            <v>     c- DUSTY</v>
          </cell>
        </row>
        <row r="25">
          <cell r="O25" t="str">
            <v>     d- ALTITUDE:  VARIABLE FROM  0 M TO 2000 M  ABOVE</v>
          </cell>
        </row>
      </sheetData>
      <sheetData sheetId="1">
        <row r="11">
          <cell r="L11" t="str">
            <v>         SEA LEVEL.</v>
          </cell>
        </row>
        <row r="12">
          <cell r="L12" t="str">
            <v>3- CONTINUOUSLY WORKING TIME:</v>
          </cell>
        </row>
        <row r="13">
          <cell r="L13" t="str">
            <v>     a- 8 H  TO  72 H</v>
          </cell>
        </row>
        <row r="14">
          <cell r="L14" t="str">
            <v>4- TRUCKS SPECIFICATION:</v>
          </cell>
        </row>
        <row r="15">
          <cell r="L15" t="str">
            <v>     a- 2 TRUCKS WILL BE DELLIVERD TO THE MANUFACTURER</v>
          </cell>
        </row>
        <row r="16">
          <cell r="L16" t="str">
            <v>         BY THE CLIENT.</v>
          </cell>
        </row>
        <row r="17">
          <cell r="L17" t="str">
            <v>     c- FIRST TRUCK IS VOLVO FM 440 RIGID 6X4</v>
          </cell>
        </row>
        <row r="18">
          <cell r="L18" t="str">
            <v>     d- SECOND TRUCK IS VOLVO FM9 300 RIGID 4X2</v>
          </cell>
        </row>
        <row r="19">
          <cell r="L19" t="str">
            <v>     e- EXTRA MODIFICATION FOR RIG SAFE AREA NEEDED</v>
          </cell>
        </row>
        <row r="20">
          <cell r="L20" t="str">
            <v>5- ENERGY COMPARTMENT:</v>
          </cell>
        </row>
        <row r="21">
          <cell r="L21" t="str">
            <v>     a- INTEGRAL POWER PACK ALSO TRUCK P.T.O. DRIVE</v>
          </cell>
        </row>
        <row r="22">
          <cell r="L22" t="str">
            <v>         IN EMERGENCY SITUATION</v>
          </cell>
        </row>
        <row r="23">
          <cell r="L23" t="str">
            <v>6- POWER PACK ENGINE FEATURES:</v>
          </cell>
        </row>
        <row r="24">
          <cell r="L24" t="str">
            <v>     a- ENGINE MANUFACTURE:  MERCEDES BENZ</v>
          </cell>
        </row>
        <row r="25">
          <cell r="L25" t="str">
            <v>     b- POWER RATING:  MIN. 110 KW @ 2,200 RPM  OR</v>
          </cell>
        </row>
        <row r="26">
          <cell r="L26" t="str">
            <v>         LARGER IF NEEDED.</v>
          </cell>
        </row>
        <row r="27">
          <cell r="L27" t="str">
            <v>     c- 4 CYLINDER INLINE TURBOCHARGED</v>
          </cell>
        </row>
        <row r="28">
          <cell r="L28" t="str">
            <v>     d- MODEL:  OM904LA  OR  NEWER MODEL</v>
          </cell>
        </row>
        <row r="29">
          <cell r="L29" t="str">
            <v>     e- EMISSION LEVEL:  EURO III</v>
          </cell>
        </row>
        <row r="30">
          <cell r="L30" t="str">
            <v>     f- WATER COOLED</v>
          </cell>
        </row>
        <row r="31">
          <cell r="L31" t="str">
            <v>     g- STARTER:  ELECTRICAL</v>
          </cell>
        </row>
        <row r="32">
          <cell r="L32" t="str">
            <v>     h- CHARGER:  ENGINE MOUNTED ALTERNATOR</v>
          </cell>
        </row>
        <row r="33">
          <cell r="L33" t="str">
            <v>     i- ELECTRICALLY THROTTLE CONTROL FROM PANEL.</v>
          </cell>
        </row>
        <row r="34">
          <cell r="L34" t="str">
            <v>     j- EXTRA MODIFICATION FOR RIG SAFE AREA:</v>
          </cell>
        </row>
        <row r="35">
          <cell r="L35" t="str">
            <v>        1- INCLUDE EXHAUST SPARK ARRESTORS</v>
          </cell>
        </row>
        <row r="36">
          <cell r="L36" t="str">
            <v>        2- MECHANICAL AUTOMATIC ENGINE OVERSPEED </v>
          </cell>
        </row>
        <row r="37">
          <cell r="L37" t="str">
            <v>             SHUT DOWN VALVE ON AIR INTAKE LINE.</v>
          </cell>
        </row>
        <row r="38">
          <cell r="L38" t="str">
            <v>        3- ANTI-STATIC BELTS</v>
          </cell>
        </row>
        <row r="39">
          <cell r="L39" t="str">
            <v>     k- EXTRA FUEL TANK FOR POWER PACK:  MIN. 350 LIT.</v>
          </cell>
        </row>
        <row r="40">
          <cell r="L40" t="str">
            <v>     l- FUEL TANK FITTED WITH FUEL LEVEL INDICATOR</v>
          </cell>
        </row>
        <row r="41">
          <cell r="L41" t="str">
            <v>         ON ITSELF AND ON CONTROL PANEL IN OPERATOR</v>
          </cell>
        </row>
        <row r="42">
          <cell r="L42" t="str">
            <v>         CABIN.</v>
          </cell>
        </row>
        <row r="43">
          <cell r="L43" t="str">
            <v>7- HYDRAULIC SYSTEM:</v>
          </cell>
        </row>
        <row r="44">
          <cell r="L44" t="str">
            <v>     a- THE ENGINE DRIVEN DIRECT SHAFT HYDRAULIC </v>
          </cell>
        </row>
        <row r="45">
          <cell r="L45" t="str">
            <v>         PUMP, DRIVES THE WINCH HYDRAULIC MOTOR.</v>
          </cell>
        </row>
        <row r="46">
          <cell r="L46" t="str">
            <v>     b- SYSTEM TYPE: CLOSED LOOP HYDRAULIC SYSTEM.</v>
          </cell>
        </row>
        <row r="47">
          <cell r="L47" t="str">
            <v>     c- MIN 250 LIT. HYDRAULIC RESERVOIRS FITTED WITH </v>
          </cell>
        </row>
        <row r="48">
          <cell r="L48" t="str">
            <v>         FLUID LEVEL &amp; TEMPERATURE  INDICATOR </v>
          </cell>
        </row>
        <row r="49">
          <cell r="L49" t="str">
            <v>         ON ITSELF AND ON CONTROL PANEL IN OPERATOR CABIN. </v>
          </cell>
        </row>
        <row r="50">
          <cell r="L50" t="str">
            <v>     d- HEATER ELEMENTS IN OIL TANK AND HYDRAULIC OIL </v>
          </cell>
        </row>
        <row r="51">
          <cell r="L51" t="str">
            <v>         COOLER BY A RETURN LINE WITH HEAT EXCHANGER.</v>
          </cell>
        </row>
        <row r="52">
          <cell r="L52" t="str">
            <v>     e- FILTRATION:</v>
          </cell>
        </row>
        <row r="53">
          <cell r="L53" t="str">
            <v>         1- SUCTION STRAINER ELEMENT ON EACH SUCTION</v>
          </cell>
        </row>
        <row r="54">
          <cell r="L54" t="str">
            <v>          LINE FROM HYD. OIL TANK.</v>
          </cell>
        </row>
        <row r="55">
          <cell r="L55" t="str">
            <v>          2- RETURN LINE FILTER ON HYD. OIL TANK.</v>
          </cell>
        </row>
        <row r="56">
          <cell r="L56" t="str">
            <v>          3- CHARGE PUMP FILTER FOR TWO AXIAL VARIABLE</v>
          </cell>
        </row>
        <row r="57">
          <cell r="L57" t="str">
            <v>          PUMPS.</v>
          </cell>
        </row>
        <row r="58">
          <cell r="L58" t="str">
            <v>          4- PRESSURE FILTER BEFORE EACH HYD. MOTOR.</v>
          </cell>
        </row>
        <row r="59">
          <cell r="L59" t="str">
            <v>     f- HIGH QUALITY DIRECT SHAFT HYDRAULIC PUMPS.</v>
          </cell>
        </row>
        <row r="60">
          <cell r="L60" t="str">
            <v>        1- TWO VARIABLE DISPLACEMENT AXIAL PISTON</v>
          </cell>
        </row>
        <row r="61">
          <cell r="L61" t="str">
            <v>         PUMPS WITH CHARGE PUMP AND ELECTRO </v>
          </cell>
        </row>
        <row r="62">
          <cell r="L62" t="str">
            <v>         HYDRAULIC CONTROL TO PROVIDE POWER FOR </v>
          </cell>
        </row>
        <row r="63">
          <cell r="L63" t="str">
            <v>         THE WINCH UNIT AND ELEC.GENERATOR. </v>
          </cell>
        </row>
        <row r="64">
          <cell r="L64" t="str">
            <v>         (SUAR 90 SERIES PUMPS ARE RECOMMENDED)</v>
          </cell>
        </row>
        <row r="65">
          <cell r="L65" t="str">
            <v>         2- A GEAR PUMP FOR COMPRESSOR &amp; RE-SPOOLER</v>
          </cell>
        </row>
        <row r="66">
          <cell r="L66" t="str">
            <v>         3- A PTO DRIVEN PUMP TO POWER ONLY WINCH </v>
          </cell>
        </row>
        <row r="67">
          <cell r="L67" t="str">
            <v>         UNIT IN EMERGENCY SITUATION.</v>
          </cell>
        </row>
        <row r="68">
          <cell r="L68" t="str">
            <v>     g- HIGH QUALITY DIRECT SHAFT HYDRAULIC MOTOR </v>
          </cell>
        </row>
        <row r="69">
          <cell r="L69" t="str">
            <v>         1- TWO BENT AXIS, FIXED DISPLACEMENT HEAVY</v>
          </cell>
        </row>
        <row r="70">
          <cell r="L70" t="str">
            <v>          DUTY MOTORS TO DRIVE SLICKLINE WINCH AND</v>
          </cell>
        </row>
        <row r="71">
          <cell r="L71" t="str">
            <v>          ELEC. POWER GENERATOR.</v>
          </cell>
        </row>
        <row r="72">
          <cell r="L72" t="str">
            <v>         2- OTHER SUITABLE MOTOR DRIVES AIR COMPP.</v>
          </cell>
        </row>
        <row r="73">
          <cell r="L73" t="str">
            <v>     h- SUITABLE FOR JARRING, FISHING, HEAVY DUTY</v>
          </cell>
        </row>
        <row r="74">
          <cell r="L74" t="str">
            <v>         OPERATIONS AND LOW CONSTANT SPEED LOGGING JOBS.</v>
          </cell>
        </row>
        <row r="75">
          <cell r="L75" t="str">
            <v>     i- ALL HYDRAULIC HOSES PROPERLY MARKED AT</v>
          </cell>
        </row>
        <row r="76">
          <cell r="L76" t="str">
            <v>        BOTH THE ENDS FOR EASY IDENTIFICATION DURING</v>
          </cell>
        </row>
        <row r="77">
          <cell r="L77" t="str">
            <v>        MAINTENANCE / REPLACEMENT.</v>
          </cell>
        </row>
        <row r="78">
          <cell r="L78" t="str">
            <v>8- GEARBOX:</v>
          </cell>
        </row>
        <row r="79">
          <cell r="L79" t="str">
            <v>     a- FOUR SPEED MAIN GEARBOX.</v>
          </cell>
        </row>
        <row r="80">
          <cell r="L80" t="str">
            <v>     b- TWO SPEED HIGH / LOW AUXILIARY GEARBOX.</v>
          </cell>
        </row>
        <row r="81">
          <cell r="L81" t="str">
            <v>     c- HYDRAULIC OR PNEUMATIC GEAR SELECTION.</v>
          </cell>
        </row>
        <row r="82">
          <cell r="L82" t="str">
            <v>9- AIR COMPRESSOR</v>
          </cell>
        </row>
        <row r="83">
          <cell r="L83" t="str">
            <v>     a- HYDRAULICALLY DRIVEN AIR COMPRESSOR</v>
          </cell>
        </row>
        <row r="84">
          <cell r="L84" t="str">
            <v>     b- OUTPUT CAP.: 30 CFM @ 100 PSI</v>
          </cell>
        </row>
        <row r="85">
          <cell r="L85" t="str">
            <v>     c- PROPER AIR RESERVOIR TO BACKUP THE COMPP.</v>
          </cell>
        </row>
        <row r="86">
          <cell r="L86" t="str">
            <v>     d- FIXED WITH PRESSURE REGULATOR &amp; AIR CARE UNIT</v>
          </cell>
        </row>
        <row r="87">
          <cell r="L87" t="str">
            <v>10- UNIT BODY CONSTRUCTION:</v>
          </cell>
        </row>
        <row r="88">
          <cell r="L88" t="str">
            <v>     a- REAR ENCLOSURE COMPRISING OF OPERATOR</v>
          </cell>
        </row>
        <row r="89">
          <cell r="L89" t="str">
            <v>         CABIN, DRUM BAY AND POWER PACK.</v>
          </cell>
        </row>
        <row r="90">
          <cell r="L90" t="str">
            <v>     b- COMPOSITE MATERIAL FOR WALL CONSTRUCTION.</v>
          </cell>
        </row>
        <row r="91">
          <cell r="L91" t="str">
            <v>     c- EXCELLENT THERMAL INSULATION BY INJECTING</v>
          </cell>
        </row>
        <row r="92">
          <cell r="L92" t="str">
            <v>          POLY-URETAN FOAM.</v>
          </cell>
        </row>
        <row r="93">
          <cell r="L93" t="str">
            <v>     d- SEAMLESS CONSTRUCTION FOR INTERNAL AND</v>
          </cell>
        </row>
        <row r="94">
          <cell r="L94" t="str">
            <v>         EXTERNAL WALLS.</v>
          </cell>
        </row>
        <row r="95">
          <cell r="L95" t="str">
            <v>     e- PRE END FINISHED WITH EXTRUDED ALUMINIUM</v>
          </cell>
        </row>
        <row r="96">
          <cell r="L96" t="str">
            <v>         CAPPING AND TRIM.</v>
          </cell>
        </row>
        <row r="97">
          <cell r="L97" t="str">
            <v>     f- THE WHITE INTERIOR NON CONDUCTIVE WALL</v>
          </cell>
        </row>
        <row r="98">
          <cell r="L98" t="str">
            <v>        FINISH FOR DURABILITY, EASY TO KEEP CLAEN AND</v>
          </cell>
        </row>
        <row r="99">
          <cell r="L99" t="str">
            <v>        PROVIDING A BRIGHT WORKING ENVIRONMENT.</v>
          </cell>
        </row>
        <row r="100">
          <cell r="L100" t="str">
            <v>     g- BODY WORK WITH SIDE AND END LOCKERS FOR</v>
          </cell>
        </row>
        <row r="101">
          <cell r="L101" t="str">
            <v>        TOOL AND ACCESSORY STORAGE AND TRANSPORT.</v>
          </cell>
        </row>
        <row r="102">
          <cell r="L102" t="str">
            <v>     h- SPACE FOR TOOL RACKS BOTH UNDER FLOOR TO</v>
          </cell>
        </row>
        <row r="103">
          <cell r="L103" t="str">
            <v>         THE SIDES OF BODY.</v>
          </cell>
        </row>
        <row r="104">
          <cell r="L104" t="str">
            <v>     i- ALL DOORS AND LOCKERS FITTED WITH LOCKS</v>
          </cell>
        </row>
        <row r="105">
          <cell r="L105" t="str">
            <v>       AND KEYS.</v>
          </cell>
        </row>
        <row r="106">
          <cell r="L106" t="str">
            <v>     j- ACCESS TO CABIN BY STEPS, WHICH FOLD INTO</v>
          </cell>
        </row>
        <row r="107">
          <cell r="L107" t="str">
            <v>          A STORAGE COMPARTMENT IN THE BODY WHEN</v>
          </cell>
        </row>
        <row r="108">
          <cell r="L108" t="str">
            <v>          NOT IN USE.</v>
          </cell>
        </row>
        <row r="109">
          <cell r="L109" t="str">
            <v>     k- ALL PARTS FIXED WITH STAINLESS STEEL RIVETS, </v>
          </cell>
        </row>
        <row r="110">
          <cell r="L110" t="str">
            <v>          BOLTS, NUTS &amp; SCREWS.</v>
          </cell>
        </row>
        <row r="111">
          <cell r="L111" t="str">
            <v>     l- EXTERIOR MARKER LIGHTS TO ILLUMINATE HEIGHT,</v>
          </cell>
        </row>
        <row r="112">
          <cell r="L112" t="str">
            <v>         WIDTH AND SIDE OF THE CONTAINER.</v>
          </cell>
        </row>
        <row r="113">
          <cell r="L113" t="str">
            <v>     m- MAX. HEIGHT OF CONTAINER AFTER INSTALING ON</v>
          </cell>
        </row>
        <row r="114">
          <cell r="L114" t="str">
            <v>         TRUCK IS DEPENDED ON IRAN ROAD AND </v>
          </cell>
        </row>
        <row r="115">
          <cell r="L115" t="str">
            <v>         TRANSPORTATION STANDARD.</v>
          </cell>
        </row>
        <row r="116">
          <cell r="L116" t="str">
            <v>11- WINCH AREA:</v>
          </cell>
        </row>
        <row r="117">
          <cell r="L117" t="str">
            <v>     a- SLICKLINE DRUM</v>
          </cell>
        </row>
        <row r="118">
          <cell r="L118" t="str">
            <v>     b- MEASSURING HEAD AND ITS ARM</v>
          </cell>
        </row>
        <row r="119">
          <cell r="L119" t="str">
            <v>     c- MEASSURING HEAD PARKING STATION DURING </v>
          </cell>
        </row>
        <row r="120">
          <cell r="L120" t="str">
            <v>         TRANSPORTATION.</v>
          </cell>
        </row>
        <row r="121">
          <cell r="L121" t="str">
            <v>     d- HOSE REELS FOR WELLHEAD CONTROL.</v>
          </cell>
        </row>
        <row r="122">
          <cell r="L122" t="str">
            <v>     e- 24V &amp; 220V LIGHTS TO LUMINESCENCE WINCH BAY AREA.</v>
          </cell>
        </row>
        <row r="123">
          <cell r="L123" t="str">
            <v>     f- WINCHES DESIGN TO PLACED IN THE CENTER TO</v>
          </cell>
        </row>
        <row r="124">
          <cell r="L124" t="str">
            <v>         NOT GIVE POOR WEAR CHARICTERISTICS ON THE</v>
          </cell>
        </row>
        <row r="125">
          <cell r="L125" t="str">
            <v>         TRUCK SUSPENSION AND TYRES.</v>
          </cell>
        </row>
        <row r="126">
          <cell r="L126" t="str">
            <v>     g- HEAVY DUTY PROJECTOR FOR LUMINESCENCE</v>
          </cell>
        </row>
        <row r="127">
          <cell r="L127" t="str">
            <v>         APPROX. 15 M OF BEHIND TRUCK ON WELLHEAD</v>
          </cell>
        </row>
        <row r="128">
          <cell r="L128" t="str">
            <v>         AREA.</v>
          </cell>
        </row>
        <row r="129">
          <cell r="L129" t="str">
            <v>     h- HYDRAULIC DRIVEN SPOOLING ARM ASSEMBLY.</v>
          </cell>
        </row>
        <row r="130">
          <cell r="L130" t="str">
            <v>12- SLICKLINE DRUM:</v>
          </cell>
        </row>
        <row r="131">
          <cell r="L131" t="str">
            <v>     a- SPLIT SLICKLINE DRUM</v>
          </cell>
        </row>
        <row r="132">
          <cell r="L132" t="str">
            <v>     b- WIRE SIZE: 0.108" &amp; 0.125"</v>
          </cell>
        </row>
        <row r="133">
          <cell r="L133" t="str">
            <v>     c- DRUM CAPACITY:  25,000 FT FOR EACH WIRE SIZE</v>
          </cell>
        </row>
        <row r="134">
          <cell r="L134" t="str">
            <v>     d- LINE SPEED AT THE CORE:  1,600 FEET PER MINUTE</v>
          </cell>
        </row>
        <row r="135">
          <cell r="L135" t="str">
            <v>     e- LINE SPEED AT THE RIM:  2,700 FEET PER MINUTE</v>
          </cell>
        </row>
        <row r="136">
          <cell r="L136" t="str">
            <v>     f- MAXIMUM LINE PULL AT THE CORE:  9,000 LBS</v>
          </cell>
        </row>
        <row r="137">
          <cell r="L137" t="str">
            <v>     g- MAXIMUM LINE PULL AT THE RIM:  5,000 LBS</v>
          </cell>
        </row>
        <row r="138">
          <cell r="L138" t="str">
            <v>     h- STANDARD CORE O.D. DEPENDED ON WIRE SIZE.</v>
          </cell>
        </row>
        <row r="139">
          <cell r="L139" t="str">
            <v>     i- BRAKE SYSTEM:  PNEUMATIC BAND BRAKE</v>
          </cell>
        </row>
        <row r="140">
          <cell r="L140" t="str">
            <v>     j- H2S SERVICE.</v>
          </cell>
        </row>
        <row r="141">
          <cell r="L141" t="str">
            <v>     k- WIRE SPOOLED ON DRUM BY UNIT MANUFACTURER</v>
          </cell>
        </row>
        <row r="142">
          <cell r="L142" t="str">
            <v>     l- TWO 25K FT OF 0.108" &amp; 0.125" SLICKLINE WIRE WILL</v>
          </cell>
        </row>
        <row r="143">
          <cell r="L143" t="str">
            <v>         DELIVER TO MANUFACTURER ON SPOOLING TIME.</v>
          </cell>
        </row>
        <row r="144">
          <cell r="L144" t="str">
            <v>13- DRUM BRAKE SYSTEM:</v>
          </cell>
        </row>
        <row r="145">
          <cell r="L145" t="str">
            <v>     a- NON AZBEST BAND BRAKE</v>
          </cell>
        </row>
        <row r="146">
          <cell r="L146" t="str">
            <v>     b- SPRING APPLIED , AIR RELEASED.</v>
          </cell>
        </row>
        <row r="147">
          <cell r="L147" t="str">
            <v>     c- PARKING BRAKE APPLIED THROUGH THE PANEL</v>
          </cell>
        </row>
        <row r="148">
          <cell r="L148" t="str">
            <v>         MOUNTED LEVER.</v>
          </cell>
        </row>
        <row r="149">
          <cell r="L149" t="str">
            <v>     d- BRAKING SHOULD ACHIVED SIMULTANEOUSLY BY </v>
          </cell>
        </row>
        <row r="150">
          <cell r="L150" t="str">
            <v>         REVERSING THE DRUM DIRECTIONAL LEVER TO </v>
          </cell>
        </row>
        <row r="151">
          <cell r="L151" t="str">
            <v>         THE NEUTRAL POSITION , THIS PRODUCE A RAPID </v>
          </cell>
        </row>
        <row r="152">
          <cell r="L152" t="str">
            <v>         DECELERATION DUE THE HYDRAULIC  BRAKING.</v>
          </cell>
        </row>
        <row r="153">
          <cell r="L153" t="str">
            <v>14- OPERATOR CABIN:</v>
          </cell>
        </row>
        <row r="154">
          <cell r="L154" t="str">
            <v>     a- CENTRAL 4 MAN WIRELINE CABIN.</v>
          </cell>
        </row>
        <row r="155">
          <cell r="L155" t="str">
            <v>     b- NOISE LEVEL:  APPROXIMATELY 60 dB.</v>
          </cell>
        </row>
        <row r="156">
          <cell r="L156" t="str">
            <v>     c- WORKTOP AREA TO EACH SIDE OF THE CABIN</v>
          </cell>
        </row>
        <row r="157">
          <cell r="L157" t="str">
            <v>         WITH THREE DOUBLE POWER OUTLETS PER SIDE.</v>
          </cell>
        </row>
        <row r="158">
          <cell r="L158" t="str">
            <v>     d- THREE PIN SOCKETS AND PLUGS.</v>
          </cell>
        </row>
        <row r="159">
          <cell r="L159" t="str">
            <v>     e- LARG OPENING VIEWING WINDOW TO REAR OF</v>
          </cell>
        </row>
        <row r="160">
          <cell r="L160" t="str">
            <v>         CABIN OVER WINCH AREA. WINDOW GLASS IS</v>
          </cell>
        </row>
        <row r="161">
          <cell r="L161" t="str">
            <v>         DOUBLE LAYER FOR NOISE AND HEAT INSULATION.</v>
          </cell>
        </row>
        <row r="162">
          <cell r="L162" t="str">
            <v>     f- AIR CONDITIONER UNITS (240V 50HZ) FITTED TO</v>
          </cell>
        </row>
        <row r="163">
          <cell r="L163" t="str">
            <v>         MAINTAIN A CONSTANT CABIN TEMP. FOR COMFORT</v>
          </cell>
        </row>
        <row r="164">
          <cell r="L164" t="str">
            <v>     g- CEILING 24V AND 220V LUMINESCENCE LIGHTS.</v>
          </cell>
        </row>
        <row r="165">
          <cell r="L165" t="str">
            <v>     h- FIRST AID BOX.</v>
          </cell>
        </row>
        <row r="166">
          <cell r="L166" t="str">
            <v>     i- WALL MOUNTED EYE WASHER STATION WITH 4.5</v>
          </cell>
        </row>
        <row r="167">
          <cell r="L167" t="str">
            <v>        LITERS OF EYE WASH FLUID.</v>
          </cell>
        </row>
        <row r="168">
          <cell r="L168" t="str">
            <v>     j- SET OF STANDARD WARNING PLACARDS TO KEEP</v>
          </cell>
        </row>
        <row r="169">
          <cell r="L169" t="str">
            <v>         AROUND TRUCK DURING JOB TIME.</v>
          </cell>
        </row>
        <row r="170">
          <cell r="L170" t="str">
            <v>     k- DRAWER AND CABINETS FOR OPERATOR AND</v>
          </cell>
        </row>
        <row r="171">
          <cell r="L171" t="str">
            <v>         ENGINEER.</v>
          </cell>
        </row>
        <row r="172">
          <cell r="L172" t="str">
            <v>     l- STAINLESS STEEL WALL MOUNTED AUXILIARY </v>
          </cell>
        </row>
        <row r="173">
          <cell r="L173" t="str">
            <v>         CONTROL PANEL NEXT TO OPERATOR CHAIR.</v>
          </cell>
        </row>
        <row r="174">
          <cell r="L174" t="str">
            <v>     m- STAINLESS STEEL WINCH OPERATOR CONTROL </v>
          </cell>
        </row>
        <row r="175">
          <cell r="L175" t="str">
            <v>         CONSOLE.</v>
          </cell>
        </row>
        <row r="176">
          <cell r="L176" t="str">
            <v>     n- ADJUSTABLE CHAIR FOR WINCH OPERATOR.</v>
          </cell>
        </row>
        <row r="177">
          <cell r="L177" t="str">
            <v>     o- OPERATOR CABIN WILL BE ACCESSIBLE WITH STEPS</v>
          </cell>
        </row>
        <row r="178">
          <cell r="L178" t="str">
            <v>         AND DOOR INCLUDE PANIC EXIT DEVICE AND</v>
          </cell>
        </row>
        <row r="179">
          <cell r="L179" t="str">
            <v>         THREE LOCKING POINT AND LATCHES.</v>
          </cell>
        </row>
        <row r="180">
          <cell r="L180" t="str">
            <v>15- AIR CONDITIONER AND HEATER:</v>
          </cell>
        </row>
        <row r="181">
          <cell r="L181" t="str">
            <v>     a- TWO SET OF 13,500 BTU UNITS ( COOL AND HEAT )</v>
          </cell>
        </row>
        <row r="182">
          <cell r="L182" t="str">
            <v>     b- 220 V , 50 HZ</v>
          </cell>
        </row>
        <row r="183">
          <cell r="L183" t="str">
            <v>     c- CEILING FITTED IN OPERATOR CABIN TO MAINTAIN A </v>
          </cell>
        </row>
        <row r="184">
          <cell r="L184" t="str">
            <v>         CONSTAT CABIN TEMP. FOR COMFORT.</v>
          </cell>
        </row>
        <row r="185">
          <cell r="L185" t="str">
            <v>16- AC ELECTRIC POWER SOURCES:</v>
          </cell>
        </row>
        <row r="186">
          <cell r="L186" t="str">
            <v>     a- MAIN HYDRAULIC GENERATOR.</v>
          </cell>
        </row>
        <row r="187">
          <cell r="L187" t="str">
            <v>     b- WORKSHOP POWER INLET SOCKET.</v>
          </cell>
        </row>
        <row r="188">
          <cell r="L188" t="str">
            <v>17- MAIN HYDRAULIC GENERATOR:</v>
          </cell>
        </row>
        <row r="189">
          <cell r="L189" t="str">
            <v>     a- HYDRAULIC DRIVEN FROM THE INTEGRAL POWER</v>
          </cell>
        </row>
        <row r="190">
          <cell r="L190" t="str">
            <v>         PACK.</v>
          </cell>
        </row>
        <row r="191">
          <cell r="L191" t="str">
            <v>     b- USED FOR MAIN POWER SUPPLY</v>
          </cell>
        </row>
        <row r="192">
          <cell r="L192" t="str">
            <v>     c- POWER:  30 KW  ,  SINGLE PHASE</v>
          </cell>
        </row>
        <row r="193">
          <cell r="L193" t="str">
            <v>     d- VOLTAGE:  240 V  ,  50 HZ</v>
          </cell>
        </row>
        <row r="194">
          <cell r="L194" t="str">
            <v>     e- THE UNIT SHOULD EQUIPED WITH VOLTAGE AND</v>
          </cell>
        </row>
        <row r="195">
          <cell r="L195" t="str">
            <v>          FREQUENCY REGULATION SYSTEM.</v>
          </cell>
        </row>
        <row r="196">
          <cell r="L196" t="str">
            <v>18- AC/DC/SYSTEM/ENGINE AUXILIARI CONTROL PANEL:</v>
          </cell>
        </row>
        <row r="197">
          <cell r="L197" t="str">
            <v>     a- MATERIAL: STAINLESS STEEL</v>
          </cell>
        </row>
        <row r="198">
          <cell r="L198" t="str">
            <v>     b- NEXT TO OPERATOR SEAT.</v>
          </cell>
        </row>
        <row r="199">
          <cell r="L199" t="str">
            <v>     c- CONTROL POWER OUTLET FOR USERS.</v>
          </cell>
        </row>
        <row r="200">
          <cell r="L200" t="str">
            <v>     d- ELECTRIC SYSTEMS CONTROL.</v>
          </cell>
        </row>
        <row r="201">
          <cell r="L201" t="str">
            <v>     e- ELECTRIC POWER SOURCE SELECTOR. </v>
          </cell>
        </row>
        <row r="202">
          <cell r="L202" t="str">
            <v>         ( CHANGEOVER BETWEEN MAIN HYDRAULIC </v>
          </cell>
        </row>
        <row r="203">
          <cell r="L203" t="str">
            <v>          GENERATOR AND WORKSHOP ELECTRIC SOURCE </v>
          </cell>
        </row>
        <row r="204">
          <cell r="L204" t="str">
            <v>          SOCKET )</v>
          </cell>
        </row>
        <row r="205">
          <cell r="L205" t="str">
            <v>     f- CURRENT OVERLOAD CIRCUIT BREAKERS.</v>
          </cell>
        </row>
        <row r="206">
          <cell r="L206" t="str">
            <v>     g- ELECTRIC POWER GENERATOR CONTROL:</v>
          </cell>
        </row>
        <row r="207">
          <cell r="L207" t="str">
            <v>         1- GENERATOR START / STOP</v>
          </cell>
        </row>
        <row r="208">
          <cell r="L208" t="str">
            <v>         2- VOLTAGE DISPLAY</v>
          </cell>
        </row>
        <row r="209">
          <cell r="L209" t="str">
            <v>         3- AMP. DISPLAY</v>
          </cell>
        </row>
        <row r="210">
          <cell r="L210" t="str">
            <v>         4- FREQUENCY DISPLAY</v>
          </cell>
        </row>
        <row r="211">
          <cell r="L211" t="str">
            <v>     h- POWER PACK ENGINE CONTROL:</v>
          </cell>
        </row>
        <row r="212">
          <cell r="L212" t="str">
            <v>         1- ENGINE START / STOP</v>
          </cell>
        </row>
        <row r="213">
          <cell r="L213" t="str">
            <v>         2- ENGINE THROTTLE CONTROL.</v>
          </cell>
        </row>
        <row r="214">
          <cell r="L214" t="str">
            <v>         3- POWER PACK FUEL TANK LEVEL GAUGE.</v>
          </cell>
        </row>
        <row r="215">
          <cell r="L215" t="str">
            <v>         4- ENGINE TACHOMETER.</v>
          </cell>
        </row>
        <row r="216">
          <cell r="L216" t="str">
            <v>         5- ENGINE SPEED.</v>
          </cell>
        </row>
        <row r="217">
          <cell r="L217" t="str">
            <v>         6- ENGINE OIL PRESSURE.</v>
          </cell>
        </row>
        <row r="218">
          <cell r="L218" t="str">
            <v>         7- ENGINE OIL LOW PRESSURE ALARM.</v>
          </cell>
        </row>
        <row r="219">
          <cell r="L219" t="str">
            <v>         8- ENGINE OIL LOW PRESSURE SHUT DOWN.</v>
          </cell>
        </row>
        <row r="220">
          <cell r="L220" t="str">
            <v>         9- ENGINE WATER TEMPERATURE.</v>
          </cell>
        </row>
        <row r="221">
          <cell r="L221" t="str">
            <v>         10- ENGINE WATER HIGH TEMP. ALARM.</v>
          </cell>
        </row>
        <row r="222">
          <cell r="L222" t="str">
            <v>         11- ENGINE WATER HIGH TEMP. SHUT DOWN.</v>
          </cell>
        </row>
        <row r="223">
          <cell r="L223" t="str">
            <v>     i- EMERGENCY SHUT DOWN SWITCH.</v>
          </cell>
        </row>
        <row r="224">
          <cell r="L224" t="str">
            <v>     j- HYDRAULIC OIL RESERVOIR LEVEL GAUGE.</v>
          </cell>
        </row>
        <row r="225">
          <cell r="L225" t="str">
            <v>     k- HYDRAULIC SYSTEM OIL TEMP. GAUGE.</v>
          </cell>
        </row>
        <row r="226">
          <cell r="L226" t="str">
            <v>19- WINCH OPERATOR CONTROL CONSOLE:</v>
          </cell>
        </row>
        <row r="227">
          <cell r="L227" t="str">
            <v>     a- MATERIAL: STAINLESS STEEL</v>
          </cell>
        </row>
        <row r="228">
          <cell r="L228" t="str">
            <v>     b- DIRECTIONAL ELECTRONIC CONTROL LEVER TO </v>
          </cell>
        </row>
        <row r="229">
          <cell r="L229" t="str">
            <v>         CONTROL WINCH DIRECTION AND SPEED </v>
          </cell>
        </row>
        <row r="230">
          <cell r="L230" t="str">
            <v>         PROPORTIONALLY THROUGH HYDRAULIC PUMP.</v>
          </cell>
        </row>
        <row r="231">
          <cell r="L231" t="str">
            <v>     c- PARKING BRAKE LEVER.</v>
          </cell>
        </row>
        <row r="232">
          <cell r="L232" t="str">
            <v>     d- MONITORS FOR SYSTEM OPERATION  AND</v>
          </cell>
        </row>
        <row r="233">
          <cell r="L233" t="str">
            <v>         DIAGNOSTICS.</v>
          </cell>
        </row>
        <row r="234">
          <cell r="L234" t="str">
            <v>     e- HYDRAULIC SYSTEM PRESSURE GAUGE.</v>
          </cell>
        </row>
        <row r="235">
          <cell r="L235" t="str">
            <v>     f- HYDRAULIC PUMPS CHARGE PRESSURE GAUGE.</v>
          </cell>
        </row>
        <row r="236">
          <cell r="L236" t="str">
            <v>     g- AIR PRESSURE GAUGE.</v>
          </cell>
        </row>
        <row r="237">
          <cell r="L237" t="str">
            <v>     h- BACKUP DEPTH INDICATOR SYSTEM</v>
          </cell>
        </row>
        <row r="238">
          <cell r="L238" t="str">
            <v>     i- BACKUP WEIGHT INDICATOR SYSTEM</v>
          </cell>
        </row>
        <row r="239">
          <cell r="L239" t="str">
            <v>     j- RE-SPOOLER SYSTEM CONTROLS</v>
          </cell>
        </row>
        <row r="240">
          <cell r="L240" t="str">
            <v>     k- HIGH / LOW SPEED GEARBOX SELECTOR SWITCH.</v>
          </cell>
        </row>
        <row r="241">
          <cell r="L241" t="str">
            <v>     l- GEAR CHANGING SWITCH.</v>
          </cell>
        </row>
        <row r="242">
          <cell r="L242" t="str">
            <v>20- UNIT SMART CONTROL SYSTEM:</v>
          </cell>
        </row>
        <row r="243">
          <cell r="L243" t="str">
            <v>     a-THIS IS PLC BASE FULL FUNCTION WIRELINE WINCH</v>
          </cell>
        </row>
        <row r="244">
          <cell r="L244" t="str">
            <v>        CONTROL SYSTEM ALLOWING MANY REPETITIVE</v>
          </cell>
        </row>
        <row r="245">
          <cell r="L245" t="str">
            <v>        AND COMMON WIRELINE TASKS AND SUB-OPERATION</v>
          </cell>
        </row>
        <row r="246">
          <cell r="L246" t="str">
            <v>        TO BE CARRIED OUT SAFETY AND AUTOMATICALLY.</v>
          </cell>
        </row>
        <row r="247">
          <cell r="L247" t="str">
            <v>     b- ALL FUNCTIONS ARE ACHIEVE BY USING</v>
          </cell>
        </row>
        <row r="248">
          <cell r="L248" t="str">
            <v>         TWO HIGH BRIGHT 10" INDUSTRIAL TOCH SCREEN.</v>
          </cell>
        </row>
        <row r="249">
          <cell r="L249" t="str">
            <v>     c- THIS IS AN ELECTRONIC WINCHMAN PANEL</v>
          </cell>
        </row>
        <row r="250">
          <cell r="L250" t="str">
            <v>         ENABLING WIRELINE DEPTH, SPEED AND TENSION</v>
          </cell>
        </row>
        <row r="251">
          <cell r="L251" t="str">
            <v>         SIGNALS TO BE DISPLAYED ON GRAPHICAL LCD.</v>
          </cell>
        </row>
        <row r="252">
          <cell r="L252" t="str">
            <v>         THE SYSTEM UTILISES SIGNAL PROVIDED FROM</v>
          </cell>
        </row>
        <row r="253">
          <cell r="L253" t="str">
            <v>          MEASURHEAD MOUNTED OPTICAL ENCODER AND</v>
          </cell>
        </row>
        <row r="254">
          <cell r="L254" t="str">
            <v>          LOAD PIN SETS. THE SYSTEM IS CONFIGURABALE</v>
          </cell>
        </row>
        <row r="255">
          <cell r="L255" t="str">
            <v>          WITH A SOFTWARE TO PROVIDE POSSIBILITIES FOR</v>
          </cell>
        </row>
        <row r="256">
          <cell r="L256" t="str">
            <v>          GREATLY ENHANCED WIRELINE OPERATIONS.</v>
          </cell>
        </row>
        <row r="257">
          <cell r="L257" t="str">
            <v>          TYPICAL CONFIGURATIONS PROVIDE FOR THE</v>
          </cell>
        </row>
        <row r="258">
          <cell r="L258" t="str">
            <v>          RECORDING, DOWNLOADING AND ANALYSING OF</v>
          </cell>
        </row>
        <row r="259">
          <cell r="L259" t="str">
            <v>          JOB DATA AND PROVIDE AUDIO / VISUAL WARNING</v>
          </cell>
        </row>
        <row r="260">
          <cell r="L260" t="str">
            <v>          AND PHYSICAL CONTROL.</v>
          </cell>
        </row>
        <row r="261">
          <cell r="L261" t="str">
            <v>     d- UTILISES LATEST CANBUS/ETHERNET PROTOCOL.</v>
          </cell>
        </row>
        <row r="262">
          <cell r="L262" t="str">
            <v>     e- SYSTEM SENSORS FITTED ON POWER PACK ENGINE</v>
          </cell>
        </row>
        <row r="263">
          <cell r="L263" t="str">
            <v>        AND HYDRAULIC SYSTEM TO ALERT OPERATOR OF</v>
          </cell>
        </row>
        <row r="264">
          <cell r="L264" t="str">
            <v>        POTENTIAL PROBLEMS.</v>
          </cell>
        </row>
        <row r="265">
          <cell r="L265" t="str">
            <v>     f- EMERGENCY SUTDOWN SYSTEM.</v>
          </cell>
        </row>
        <row r="266">
          <cell r="L266" t="str">
            <v>     g- REAL TIME CONTROL AND DATA PROCESSING.</v>
          </cell>
        </row>
        <row r="267">
          <cell r="L267" t="str">
            <v>     h- TEXT DATA FORWARDING CAPABILITY.</v>
          </cell>
        </row>
        <row r="268">
          <cell r="L268" t="str">
            <v>     i- UNIT DESIGNED TO UPGRADE SOFTWARE.</v>
          </cell>
        </row>
        <row r="269">
          <cell r="L269" t="str">
            <v>     j- DATA TO CAN BE USED TO LOG WIRE USAGE AND</v>
          </cell>
        </row>
        <row r="270">
          <cell r="L270" t="str">
            <v>         PREVENT WIRE BREAKAGE.</v>
          </cell>
        </row>
        <row r="271">
          <cell r="L271" t="str">
            <v>     k- AUDIOBLE ALARMS AND WINCH SHUTDOWNS WHEN</v>
          </cell>
        </row>
        <row r="272">
          <cell r="L272" t="str">
            <v>         DEPTH, SPEED AND TENSION (OVER PULL) SAFETY</v>
          </cell>
        </row>
        <row r="273">
          <cell r="L273" t="str">
            <v>         THRESHOLDS ARE REACHED.</v>
          </cell>
        </row>
        <row r="274">
          <cell r="L274" t="str">
            <v>     l- PASSWORD PROTECTED SYSTEM TO ALLOW</v>
          </cell>
        </row>
        <row r="275">
          <cell r="L275" t="str">
            <v>         SETTING OF SAFETY THRESHOLDS BY SUPERVISOR</v>
          </cell>
        </row>
        <row r="276">
          <cell r="L276" t="str">
            <v>         ONLY.</v>
          </cell>
        </row>
        <row r="277">
          <cell r="L277" t="str">
            <v>     m- WINCH CONSTANT SPEED AND TENSION CONTROL.</v>
          </cell>
        </row>
        <row r="278">
          <cell r="L278" t="str">
            <v>     n- COFIGURABLE FOR DIFFERENT UNIT CHANGES.</v>
          </cell>
        </row>
        <row r="279">
          <cell r="L279" t="str">
            <v>        ( FEET OR METER, LBS OR KG)</v>
          </cell>
        </row>
        <row r="280">
          <cell r="L280" t="str">
            <v>     o- FACILITY TO ENABLE VISUALISATION OF DEPTH,</v>
          </cell>
        </row>
        <row r="281">
          <cell r="L281" t="str">
            <v>       SPEED, TENSION, DIFFERENTIAL TENSION.</v>
          </cell>
        </row>
        <row r="282">
          <cell r="L282" t="str">
            <v>     p- FACILITY TO ENABLE MANAGEMENT OF WIRE</v>
          </cell>
        </row>
        <row r="283">
          <cell r="L283" t="str">
            <v>        USAGE INFORMATION.</v>
          </cell>
        </row>
        <row r="284">
          <cell r="L284" t="str">
            <v>     q- FACILITY TO CONTROL THE HYDRAULIC SYSTEM</v>
          </cell>
        </row>
        <row r="285">
          <cell r="L285" t="str">
            <v>         AND ENGINE BY CANBUS.</v>
          </cell>
        </row>
        <row r="286">
          <cell r="L286" t="str">
            <v>     r- FACILITY TO FORWARD DEPTH, TENSION AND</v>
          </cell>
        </row>
        <row r="287">
          <cell r="L287" t="str">
            <v>         SPEED DATA TO CUSTOMER PC VIA USB CABLE.</v>
          </cell>
        </row>
        <row r="288">
          <cell r="L288" t="str">
            <v>21- SLICKLINE HEAVY DUTY MEASUREHEAD:</v>
          </cell>
        </row>
        <row r="289">
          <cell r="L289" t="str">
            <v>     a- Model: Asep Elmar MP-20 OR MORE UP TO DATE MODEL.</v>
          </cell>
        </row>
        <row r="290">
          <cell r="L290" t="str">
            <v>     b- WIRE SIZE: 0.108" &amp; 0.125"</v>
          </cell>
        </row>
        <row r="291">
          <cell r="L291" t="str">
            <v>     c- SUITABLE FOR HEAVY DUTY JARRING AND FISHING</v>
          </cell>
        </row>
        <row r="292">
          <cell r="L292" t="str">
            <v>         JOBS.</v>
          </cell>
        </row>
        <row r="293">
          <cell r="L293" t="str">
            <v>     d- INTEGRATED TENSION LOAD PIN FOR DIGITAL</v>
          </cell>
        </row>
        <row r="294">
          <cell r="L294" t="str">
            <v>         SIGNALS TO SMART WINCMAN PANEL.</v>
          </cell>
        </row>
        <row r="295">
          <cell r="L295" t="str">
            <v>     e- ABILITY TO OPERATE AT VARIABLE RIG UP ANGLES</v>
          </cell>
        </row>
        <row r="296">
          <cell r="L296" t="str">
            <v>         TO REDUCING K-FACTOR ERROR.</v>
          </cell>
        </row>
        <row r="297">
          <cell r="L297" t="str">
            <v>     f- SHEAVE PULLEY HEIGHT IS VARIABLE 1.5 M TO 10 M</v>
          </cell>
        </row>
        <row r="298">
          <cell r="L298" t="str">
            <v>         FROM GROUND LEVEL.</v>
          </cell>
        </row>
        <row r="299">
          <cell r="L299" t="str">
            <v>     g- WIRE OILER SYSTEM WITH ADJUSTABLE NOZZLE.</v>
          </cell>
        </row>
        <row r="300">
          <cell r="L300" t="str">
            <v>     h- INCLUDE OPTICAL ENCODER WITH 1,000 PPR FOR</v>
          </cell>
        </row>
        <row r="301">
          <cell r="L301" t="str">
            <v>         DIGITAL SIGNAL TO SMART WINCHMAN PANEL.</v>
          </cell>
        </row>
        <row r="302">
          <cell r="L302" t="str">
            <v>     i- ADJUST FOR METER UNIT.</v>
          </cell>
        </row>
        <row r="303">
          <cell r="L303" t="str">
            <v>     j- FITTED WITH HYDRAULIC SPOOLING SYSTEM</v>
          </cell>
        </row>
        <row r="304">
          <cell r="L304" t="str">
            <v>     k- THREE WHEEL WRAP AROUND DESIGN.</v>
          </cell>
        </row>
        <row r="305">
          <cell r="L305" t="str">
            <v>     l- MECHANICAL OR DIGITAL DEPTH OUTPUT AS BACKUP.</v>
          </cell>
        </row>
        <row r="306">
          <cell r="L306" t="str">
            <v>     m- H2S SERVICE.</v>
          </cell>
        </row>
        <row r="307">
          <cell r="L307" t="str">
            <v>     n- ANODISED ALUMINIUM CONSTRUCTION.</v>
          </cell>
        </row>
        <row r="308">
          <cell r="L308" t="str">
            <v>22- BACKUP DEPTH INDICATOR SYSTEM:</v>
          </cell>
        </row>
        <row r="309">
          <cell r="L309" t="str">
            <v>     a- FIXED AS BACKUP TO THE PRIMARY ELECTRONIC</v>
          </cell>
        </row>
        <row r="310">
          <cell r="L310" t="str">
            <v>         SYSTEM.</v>
          </cell>
        </row>
        <row r="311">
          <cell r="L311" t="str">
            <v>     b- IT CAN BE DIGITAL OR MECHANICAL</v>
          </cell>
        </row>
        <row r="312">
          <cell r="L312" t="str">
            <v>23- BACKUP WEIGHT INDICATOR SYSTEM:</v>
          </cell>
        </row>
        <row r="313">
          <cell r="L313" t="str">
            <v>     a- FIXED AS BACKUP TO THE PRIMARY ELECTRONIC</v>
          </cell>
        </row>
        <row r="314">
          <cell r="L314" t="str">
            <v>         SYSTEM.</v>
          </cell>
        </row>
        <row r="315">
          <cell r="L315" t="str">
            <v>     b- MECHANICAL INDICATOR.</v>
          </cell>
        </row>
        <row r="316">
          <cell r="L316" t="str">
            <v>     c- INDICATOR SCALED 0 TO 2,000 LBS.</v>
          </cell>
        </row>
        <row r="317">
          <cell r="L317" t="str">
            <v>     d- POTABLE LOAD CELL FIXED ON WELLHEAD.</v>
          </cell>
        </row>
        <row r="318">
          <cell r="L318" t="str">
            <v>     e- LOAD CELL WILL CONNECT TO INDICATOR BY A HOSE.</v>
          </cell>
        </row>
        <row r="319">
          <cell r="L319" t="str">
            <v>24- WELLHEAD HYDRAULIC CONTROL SYSTEM:</v>
          </cell>
        </row>
        <row r="320">
          <cell r="L320" t="str">
            <v>     a- SPECIFICALLY DESIGNED FOR USE ON WIRELINE</v>
          </cell>
        </row>
        <row r="321">
          <cell r="L321" t="str">
            <v>         TRUCK.</v>
          </cell>
        </row>
        <row r="322">
          <cell r="L322" t="str">
            <v>     b- SYSTEM WILL BE UNDER CONTROL FROM A </v>
          </cell>
        </row>
        <row r="323">
          <cell r="L323" t="str">
            <v>         STAINLESS STEEL PANEL NEXT TO OPERATOR SEAT.</v>
          </cell>
        </row>
        <row r="324">
          <cell r="L324" t="str">
            <v>     c- SYSTEM &amp; PUMPS WILL BE POWERD PNEUMATICALLY</v>
          </cell>
        </row>
        <row r="325">
          <cell r="L325" t="str">
            <v>          OR ELECTRICALLY.</v>
          </cell>
        </row>
        <row r="326">
          <cell r="L326" t="str">
            <v>     d- DOUBLE B.O.P. RAMS CONTROL.</v>
          </cell>
        </row>
        <row r="327">
          <cell r="L327" t="str">
            <v>     e- HOSES ARE STORED ON REELS</v>
          </cell>
        </row>
        <row r="328">
          <cell r="L328" t="str">
            <v>     f- EXTRA PROPER HYDRAULIC OIL TANK.</v>
          </cell>
        </row>
        <row r="329">
          <cell r="L329" t="str">
            <v>25- REELS ASSEMBLY:</v>
          </cell>
        </row>
        <row r="330">
          <cell r="L330" t="str">
            <v>     a- UPPER B.O.P. OPEN / CLOSE HOSE</v>
          </cell>
        </row>
        <row r="331">
          <cell r="L331" t="str">
            <v>          1- ID:  2 X 3/16"</v>
          </cell>
        </row>
        <row r="332">
          <cell r="L332" t="str">
            <v>          2- LENGTH:  2 X 30 M (TWIN HOSE)</v>
          </cell>
        </row>
        <row r="333">
          <cell r="L333" t="str">
            <v>          3- WORKING PRESSURE:  5K</v>
          </cell>
        </row>
        <row r="334">
          <cell r="L334" t="str">
            <v>          4- ASSEMBLED ON REEL</v>
          </cell>
        </row>
        <row r="335">
          <cell r="L335" t="str">
            <v>          5- HOSE FIXED WITH SNAPTITE FITTING.</v>
          </cell>
        </row>
        <row r="336">
          <cell r="L336" t="str">
            <v>     b- LOWER B.O.P. OPEN / CLOSE HOSE</v>
          </cell>
        </row>
        <row r="337">
          <cell r="L337" t="str">
            <v>          1- ID:  2 X 3/16"</v>
          </cell>
        </row>
        <row r="338">
          <cell r="L338" t="str">
            <v>          2- LENGTH:  2 X 30 M (TWIN HOSE)</v>
          </cell>
        </row>
        <row r="339">
          <cell r="L339" t="str">
            <v>          3- WORKING PRESSURE:  5K</v>
          </cell>
        </row>
        <row r="340">
          <cell r="L340" t="str">
            <v>          4- ASSEMBLED ON REEL</v>
          </cell>
        </row>
        <row r="341">
          <cell r="L341" t="str">
            <v>          5- HOSE FIXED WITH SNAPTITE FITTING.</v>
          </cell>
        </row>
        <row r="342">
          <cell r="L342" t="str">
            <v>     c-   BACKUP WEIGHT INDICATOR HOSE</v>
          </cell>
        </row>
        <row r="343">
          <cell r="L343" t="str">
            <v>          1- ID:  3/16"</v>
          </cell>
        </row>
        <row r="344">
          <cell r="L344" t="str">
            <v>          2- LENGTH:  50 M</v>
          </cell>
        </row>
        <row r="345">
          <cell r="L345" t="str">
            <v>          3- WORKING PRESSURE:  5K</v>
          </cell>
        </row>
        <row r="346">
          <cell r="L346" t="str">
            <v>          4- ASSEMBLED ON REEL.</v>
          </cell>
        </row>
        <row r="347">
          <cell r="L347" t="str">
            <v>     d-   EXTRA POWER SUPPLY CABLE:</v>
          </cell>
        </row>
        <row r="348">
          <cell r="L348" t="str">
            <v>          1- FOR AUX. EQUIPMENT USE.</v>
          </cell>
        </row>
        <row r="349">
          <cell r="L349" t="str">
            <v>          2- LENGTH:  50 M</v>
          </cell>
        </row>
        <row r="350">
          <cell r="L350" t="str">
            <v>          3- ASSEMBLED ON REEL.</v>
          </cell>
        </row>
        <row r="351">
          <cell r="L351" t="str">
            <v>          4- 220V , 25A</v>
          </cell>
        </row>
        <row r="352">
          <cell r="L352" t="str">
            <v>          5- FIXED WITH CONNECTOR.</v>
          </cell>
        </row>
        <row r="353">
          <cell r="L353" t="str">
            <v>26-  RE-SPOOLER SYSTEM:</v>
          </cell>
        </row>
        <row r="354">
          <cell r="L354" t="str">
            <v>     a- FOR REPLACING SLICKLINE WIRE.</v>
          </cell>
        </row>
        <row r="355">
          <cell r="L355" t="str">
            <v>     b- RUN FROM OPERATOR CONTROL CONSOLE.</v>
          </cell>
        </row>
        <row r="356">
          <cell r="L356" t="str">
            <v>     c- IT CAN BE A REMOVAL PART IN A SIDE REAR OF</v>
          </cell>
        </row>
        <row r="357">
          <cell r="L357" t="str">
            <v>         TRUCK.</v>
          </cell>
        </row>
        <row r="358">
          <cell r="L358" t="str">
            <v>     d- RE-SPOOLER OPERATED BY PRESSURE CONTROL</v>
          </cell>
        </row>
        <row r="359">
          <cell r="L359" t="str">
            <v>           CAPABILITY.</v>
          </cell>
        </row>
        <row r="360">
          <cell r="L360" t="str">
            <v>27- TOOL STORAGE AND TRANSPORTATION:</v>
          </cell>
        </row>
        <row r="361">
          <cell r="L361" t="str">
            <v>     a- SHEAVE WHEEL STORAGE BRACKET FOR TWO</v>
          </cell>
        </row>
        <row r="362">
          <cell r="L362" t="str">
            <v>         WIRELINE SHEAVE PULLEYS.</v>
          </cell>
        </row>
        <row r="363">
          <cell r="L363" t="str">
            <v>     b- STORAGE FOR LUBRICATOR SECTIONS IN UNDER</v>
          </cell>
        </row>
        <row r="364">
          <cell r="L364" t="str">
            <v>        THE FLOOR OF THE WINCH AREA AND TO THE SIDES</v>
          </cell>
        </row>
        <row r="365">
          <cell r="L365" t="str">
            <v>         OF THE REAR ENCLOSURE.</v>
          </cell>
        </row>
        <row r="366">
          <cell r="L366" t="str">
            <v>     c- SLICKLINE STUFFING BOX STORAGE PLACE.</v>
          </cell>
        </row>
        <row r="367">
          <cell r="L367" t="str">
            <v>     d- STANDARD SLICKLINE TOOLS AND ACCESSORY</v>
          </cell>
        </row>
        <row r="368">
          <cell r="L368" t="str">
            <v>         STORAGE LOCATIONS.</v>
          </cell>
        </row>
        <row r="369">
          <cell r="L369" t="str">
            <v>     e- HEAVY DUTY BOXES LOCATION FOR HAND TOOLS</v>
          </cell>
        </row>
        <row r="370">
          <cell r="L370" t="str">
            <v>         STORAGE.</v>
          </cell>
        </row>
        <row r="371">
          <cell r="L371" t="str">
            <v>28- COMMUNICATION SYSTEM:</v>
          </cell>
        </row>
        <row r="372">
          <cell r="L372" t="str">
            <v>     a- TWO WAY TALK BACK - INTERCOM SYSTEM.</v>
          </cell>
        </row>
        <row r="373">
          <cell r="L373" t="str">
            <v>     b- CABIN MOUNTED NEAR CONTROL CONSOLE WITH</v>
          </cell>
        </row>
        <row r="374">
          <cell r="L374" t="str">
            <v>         SPEAKER, MIC. AND VOLUME CONTROL.</v>
          </cell>
        </row>
        <row r="375">
          <cell r="L375" t="str">
            <v>     c- A HEAD SET OF EARPHONE AND MIC. FOR</v>
          </cell>
        </row>
        <row r="376">
          <cell r="L376" t="str">
            <v>         OPERATOR.</v>
          </cell>
        </row>
        <row r="377">
          <cell r="L377" t="str">
            <v>     d- COMBINED LOUD SPEAKER AND MIC. SYSTEM FOR</v>
          </cell>
        </row>
        <row r="378">
          <cell r="L378" t="str">
            <v>         OPERATION AREA.</v>
          </cell>
        </row>
        <row r="379">
          <cell r="L379" t="str">
            <v>     e- 200 FEET OF CABLE MOUNTED ON DRUM IN REAR</v>
          </cell>
        </row>
        <row r="380">
          <cell r="L380" t="str">
            <v>         OF TRUCK.</v>
          </cell>
        </row>
        <row r="381">
          <cell r="L381" t="str">
            <v>     f- FOUR ( 2 PAIR ) TALKY WALKY HAND SETS WITH</v>
          </cell>
        </row>
        <row r="382">
          <cell r="L382" t="str">
            <v>        RECHARGEABLE BATTERIES.</v>
          </cell>
        </row>
        <row r="383">
          <cell r="L383" t="str">
            <v>29- WORK VICE:</v>
          </cell>
        </row>
        <row r="384">
          <cell r="L384" t="str">
            <v>     a- FOR MAX. 6" OD.</v>
          </cell>
        </row>
        <row r="385">
          <cell r="L385" t="str">
            <v>     b- FIXED IN PROPER PLACE.</v>
          </cell>
        </row>
        <row r="386">
          <cell r="L386" t="str">
            <v>30- WATER TANK FOR HAND WASH:</v>
          </cell>
        </row>
        <row r="387">
          <cell r="L387" t="str">
            <v>     a- MATERIAL: STAINLESS STEEL</v>
          </cell>
        </row>
        <row r="388">
          <cell r="L388" t="str">
            <v>     b- CAPACITY:  MIN. 150 LITRE.</v>
          </cell>
        </row>
        <row r="389">
          <cell r="L389" t="str">
            <v>     c- FIXED IN PROPER PLACE FOR HAND WASH.</v>
          </cell>
        </row>
        <row r="390">
          <cell r="L390" t="str">
            <v>     d- PIPING WITH A FAUCET.</v>
          </cell>
        </row>
        <row r="391">
          <cell r="L391" t="str">
            <v>31- SOLVENT TANK:</v>
          </cell>
        </row>
        <row r="392">
          <cell r="L392" t="str">
            <v>     a- CAPACITY:  MIN. 40 LITRE.</v>
          </cell>
        </row>
        <row r="393">
          <cell r="L393" t="str">
            <v>     b- PIPING WITH A SMAL VALVE.</v>
          </cell>
        </row>
        <row r="394">
          <cell r="L394" t="str">
            <v>32- ADDITIONAL SPECIFICATION ONLY FOR TRUCK VOLVO </v>
          </cell>
        </row>
        <row r="395">
          <cell r="L395" t="str">
            <v>      FM 440 RIGID 6X4</v>
          </cell>
        </row>
        <row r="396">
          <cell r="L396" t="str">
            <v>     a- CABLE DRUM WITH 25000 FT CAPACITY FOR 7/32" CABLE</v>
          </cell>
        </row>
        <row r="397">
          <cell r="L397" t="str">
            <v>     b-  NON MAGNETIC MATERIAL</v>
          </cell>
        </row>
        <row r="398">
          <cell r="L398" t="str">
            <v>     c- SLIP RING ASSEMBLY: 4 WAY  (1 CONDUCTOR +</v>
          </cell>
        </row>
        <row r="399">
          <cell r="L399" t="str">
            <v>          EARTH + 2 SPARE)</v>
          </cell>
        </row>
        <row r="400">
          <cell r="L400" t="str">
            <v>     d- BRAKE SYSTEM: SIMILAR TO REQUSTED SLICKLINE DRUM </v>
          </cell>
        </row>
        <row r="401">
          <cell r="L401" t="str">
            <v>         BRAKE SYSTEM.</v>
          </cell>
        </row>
        <row r="402">
          <cell r="L402" t="str">
            <v>     e- TWO SPEED PLANETARY GEARBOX WITH DIRECT</v>
          </cell>
        </row>
        <row r="403">
          <cell r="L403" t="str">
            <v>         MOUNTED TWO SPEED HYDRAULIC MOTOR</v>
          </cell>
        </row>
        <row r="404">
          <cell r="L404" t="str">
            <v>     f- CABLE SPEED AT THE RIM:  3 FT / MIN. </v>
          </cell>
        </row>
        <row r="405">
          <cell r="L405" t="str">
            <v>     g- LINE PULL AT THE SUBSURFACE: IN EXCESS OF 20,000 LBS</v>
          </cell>
        </row>
        <row r="406">
          <cell r="L406" t="str">
            <v>     h- LINE PULL AT THE SURFACE:  IN EXCESS OF 10,000 LBS</v>
          </cell>
        </row>
        <row r="407">
          <cell r="L407" t="str">
            <v>     i- STANDARD CORE O.D. DEPENDED ON CABLE SIZE.</v>
          </cell>
        </row>
        <row r="408">
          <cell r="L408" t="str">
            <v>     j- DRUM CHANGE-OVER SWITCH ON WINCH OPERATOR</v>
          </cell>
        </row>
        <row r="409">
          <cell r="L409" t="str">
            <v>        CONTROL CONSOLE.</v>
          </cell>
        </row>
        <row r="410">
          <cell r="L410" t="str">
            <v>     k- GEAR CHANGE SWITCH ON WINCH OPERATOR CONTROL</v>
          </cell>
        </row>
        <row r="411">
          <cell r="L411" t="str">
            <v>         CONSOLE.</v>
          </cell>
        </row>
        <row r="412">
          <cell r="L412" t="str">
            <v>     l- SPEED RANGE SELECTOR SWITCH ON  WINCH OPERATOR</v>
          </cell>
        </row>
        <row r="413">
          <cell r="L413" t="str">
            <v>        CONTROL CONSOLE.</v>
          </cell>
        </row>
        <row r="414">
          <cell r="L414" t="str">
            <v>     m- BECHMARK AM3K MESURING HEAD FOR 7/32" CABLE SIZE</v>
          </cell>
        </row>
        <row r="415">
          <cell r="L415" t="str">
            <v>     n- INTEGRATED TENSION LOAD PIN IN MEASURING HEAD FOR</v>
          </cell>
        </row>
        <row r="416">
          <cell r="L416" t="str">
            <v>         DIGITAL SIGNAL TO SMART CONTROL SYSTEM.</v>
          </cell>
        </row>
        <row r="417">
          <cell r="L417" t="str">
            <v>     o- MEASURING HEAD INCLUDE ENCODERS WITH 1,000 PPR</v>
          </cell>
        </row>
        <row r="418">
          <cell r="L418" t="str">
            <v>         FOR DIGITAL SIGNAL TO SMART CONTROL SYSTEM.</v>
          </cell>
        </row>
        <row r="419">
          <cell r="L419" t="str">
            <v>     p- OVER HEAD HYDRAULIC SPOOLER ARM FOR MEASURING</v>
          </cell>
        </row>
        <row r="420">
          <cell r="L420" t="str">
            <v>         HEAD.</v>
          </cell>
        </row>
        <row r="421">
          <cell r="L421" t="str">
            <v>     q- AUTO SPOOLER FUNCTION FOR AUTOMATICALY FINE</v>
          </cell>
        </row>
        <row r="422">
          <cell r="L422" t="str">
            <v>        CABLE ARRANGEMENT ON DRUM. </v>
          </cell>
        </row>
        <row r="423">
          <cell r="L423" t="str">
            <v>     r- DEPTH AND TENSION BACKUP SYSTEM FOR CABLE </v>
          </cell>
        </row>
        <row r="424">
          <cell r="L424" t="str">
            <v>         MEASURING HEAD.</v>
          </cell>
        </row>
        <row r="425">
          <cell r="L425" t="str">
            <v>     s- ADDITIONAL PROPER WIRRING TO TRANSFER DEPTH AND </v>
          </cell>
        </row>
        <row r="426">
          <cell r="L426" t="str">
            <v>        TENSION SIGNALS TO DATA AQUISATION SYSTEM.</v>
          </cell>
        </row>
        <row r="427">
          <cell r="L427" t="str">
            <v>     t- WIRRING TO TRANSFER DATA FROM SLIP RING TO CABIN</v>
          </cell>
        </row>
        <row r="428">
          <cell r="L428" t="str">
            <v>33- MANUALS &amp; CATALOGUES</v>
          </cell>
        </row>
        <row r="429">
          <cell r="L429" t="str">
            <v>     a- THREE SETS OF PRINTED SPARE PARTS</v>
          </cell>
        </row>
        <row r="430">
          <cell r="L430" t="str">
            <v>          CATALOGUE AND WORKSHOP &amp; SERVICE MANUAL </v>
          </cell>
        </row>
        <row r="431">
          <cell r="L431" t="str">
            <v>          FOR ALL COMPONENTS OF THE POWERPACK AND </v>
          </cell>
        </row>
        <row r="432">
          <cell r="L432" t="str">
            <v>          HYDRAULIC SYSTEMS LIKE HYDRAULIC PUMP ,</v>
          </cell>
        </row>
        <row r="433">
          <cell r="L433" t="str">
            <v>          MOTOR , WINCH DRUMS , TORQUE HUB , SPOOLER</v>
          </cell>
        </row>
        <row r="434">
          <cell r="L434" t="str">
            <v>          ARM , CONTROL SYSTEM OF HYDRAULIC/ELECTRIC</v>
          </cell>
        </row>
        <row r="435">
          <cell r="L435" t="str">
            <v>          OPERATIONS , CONTROL PANEL CIRCUITRY , ETC.</v>
          </cell>
        </row>
        <row r="436">
          <cell r="L436" t="str">
            <v>          COMPLETE WITH ALL HYDRAULIC SCHEMATICS</v>
          </cell>
        </row>
        <row r="437">
          <cell r="L437" t="str">
            <v>          SHOWING AND LABELING ALL COMPONENTS </v>
          </cell>
        </row>
        <row r="438">
          <cell r="L438" t="str">
            <v>          INCLUDING HOSES &amp; PIPES. ABOVE SHALL BE </v>
          </cell>
        </row>
        <row r="439">
          <cell r="L439" t="str">
            <v>          COMPLETE WITH FUNCTIONAL LOGIC EXPLANATION.</v>
          </cell>
        </row>
        <row r="440">
          <cell r="L440" t="str">
            <v>          IN ADDITION , THE CATALOGUE SHALL CONTAIN </v>
          </cell>
        </row>
        <row r="441">
          <cell r="L441" t="str">
            <v>          LAYOUT DRAWING SHOWING LOCATIONS OF THE</v>
          </cell>
        </row>
        <row r="442">
          <cell r="L442" t="str">
            <v>          HYDRAULIC COMPONENTS ON THE UNIT.</v>
          </cell>
        </row>
        <row r="443">
          <cell r="L443" t="str">
            <v>     b- COMPACT DISC PDF FORMAT OF SPARE PARTS </v>
          </cell>
        </row>
        <row r="444">
          <cell r="L444" t="str">
            <v>          CATALOGUE AND WORKSHOP &amp; SERVICE MANUAL </v>
          </cell>
        </row>
        <row r="445">
          <cell r="L445" t="str">
            <v>          FOR ALL COMPONENTS OF THE POWERPACK AND </v>
          </cell>
        </row>
        <row r="446">
          <cell r="L446" t="str">
            <v>          HYDRAULIC SYSTEMS LIKE HYDRAULIK PUMP ,</v>
          </cell>
        </row>
        <row r="447">
          <cell r="L447" t="str">
            <v>          MOTOR , WINCH DRUMS , TORQUE HUB , SPOOLER</v>
          </cell>
        </row>
        <row r="448">
          <cell r="L448" t="str">
            <v>          ARM , CONTROL SYSTEM OF HYDRAULIC/ELECTRIC</v>
          </cell>
        </row>
        <row r="449">
          <cell r="L449" t="str">
            <v>          OPERATIONS , CONTROL PANEL CIRCUITRY , ETC.</v>
          </cell>
        </row>
        <row r="450">
          <cell r="L450" t="str">
            <v>          COMPLETE WITH ALL HYDRAULIC SCHEMATICS</v>
          </cell>
        </row>
        <row r="451">
          <cell r="L451" t="str">
            <v>          SHOWING AND LABELING ALL COMPONENTS </v>
          </cell>
        </row>
        <row r="452">
          <cell r="L452" t="str">
            <v>          INCLUDING HOSES &amp; PIPES. ABOVE SHALL BE </v>
          </cell>
        </row>
        <row r="453">
          <cell r="L453" t="str">
            <v>          COMPLETE WITH FUNCTIONAL LOGIC EXPLANATION.</v>
          </cell>
        </row>
        <row r="454">
          <cell r="L454" t="str">
            <v>          IN ADDITION , THE CATALOGUE SHALL CONTAIN </v>
          </cell>
        </row>
        <row r="455">
          <cell r="L455" t="str">
            <v>          LAYOUT DRAWING SHOWING LOCATIONS OF THE</v>
          </cell>
        </row>
        <row r="456">
          <cell r="L456" t="str">
            <v>          HYDRAULIC/ELECTRIC COMPONENTS ON THE UNIT.</v>
          </cell>
        </row>
        <row r="457">
          <cell r="L457" t="str">
            <v>     c- THREE SETS OF PRINTED ALL OTHER EQUIPMENTS</v>
          </cell>
        </row>
        <row r="458">
          <cell r="L458" t="str">
            <v>          FAULT DIAGNOSTIC TOOLS MANUALS IN CASE OF </v>
          </cell>
        </row>
        <row r="459">
          <cell r="L459" t="str">
            <v>          ELECTRONIC CONTROLLER SYSTEMS.</v>
          </cell>
        </row>
        <row r="460">
          <cell r="L460" t="str">
            <v>     d- COMPACT DISC PDF FORMAT OF ALL OTHER </v>
          </cell>
        </row>
        <row r="461">
          <cell r="L461" t="str">
            <v>         EQUIPMENTS FAULT DIAGNOSTIC TOOLS MANUALS </v>
          </cell>
        </row>
        <row r="462">
          <cell r="L462" t="str">
            <v>         IN CASE OF ELECTRONIC CONTROLLER SYSTEMS.</v>
          </cell>
        </row>
        <row r="463">
          <cell r="L463" t="str">
            <v>34- FOLLOWING DOCUMENTS SHALL BE SUBMITTED</v>
          </cell>
        </row>
        <row r="464">
          <cell r="L464" t="str">
            <v>      ALONG WITH BID FOR BID EVALUATION:</v>
          </cell>
        </row>
        <row r="465">
          <cell r="L465" t="str">
            <v>     a- FULL CONCEPTUAL DRAWING.</v>
          </cell>
        </row>
        <row r="466">
          <cell r="L466" t="str">
            <v>     b- HYDRAULIC CIRCUIT DRWING.</v>
          </cell>
        </row>
        <row r="467">
          <cell r="L467" t="str">
            <v>     c- ELECTRIC CIRCUIT DRAWING.</v>
          </cell>
        </row>
        <row r="468">
          <cell r="L468" t="str">
            <v>     d- DETAILED DIMENSION LAYOUT DRAWINGS </v>
          </cell>
        </row>
        <row r="469">
          <cell r="L469" t="str">
            <v>         ILLUSTRATING DRIVER'S CABIN , OPERATOR CABIN , </v>
          </cell>
        </row>
        <row r="470">
          <cell r="L470" t="str">
            <v>         REAR WINCHES CABIN , POWER PACK CABIN AND </v>
          </cell>
        </row>
        <row r="471">
          <cell r="L471" t="str">
            <v>         ALL MAJOR ITEMS / COMPONENTS.</v>
          </cell>
        </row>
        <row r="472">
          <cell r="L472" t="str">
            <v>     e- OPERATOR CABIN FURNITURE DRAWING.</v>
          </cell>
        </row>
        <row r="473">
          <cell r="L473" t="str">
            <v>     f- TECHNICAL LEAFLETS WITH DETAILED</v>
          </cell>
        </row>
        <row r="474">
          <cell r="L474" t="str">
            <v>          SPECIFICATION , MAKE &amp; MODEL OF POWER PACK.</v>
          </cell>
        </row>
        <row r="475">
          <cell r="L475" t="str">
            <v>          ENGINE , ALL HYDRAULIC PUMPS, MOTORS, </v>
          </cell>
        </row>
        <row r="476">
          <cell r="L476" t="str">
            <v>          TORQUE HUB , BRAKE MECHANISM OF WINCH , ETC.</v>
          </cell>
        </row>
        <row r="477">
          <cell r="L477" t="str">
            <v>     g- LIST OF SPECIAL MECHANICAL TOOLS / DEVICES</v>
          </cell>
        </row>
        <row r="478">
          <cell r="L478" t="str">
            <v>        FOR MAINTENANCE.</v>
          </cell>
        </row>
        <row r="479">
          <cell r="L479" t="str">
            <v>     h- LIST OF NEEDED 5 YEAR SPARE PARTS INCLUDE </v>
          </cell>
        </row>
        <row r="480">
          <cell r="L480" t="str">
            <v>          ALL KIND OF SPARE PARTS AND PERIODIC</v>
          </cell>
        </row>
        <row r="481">
          <cell r="L481" t="str">
            <v>         SERVICE PARTS FOR POWER PACK, TRUCK,</v>
          </cell>
        </row>
        <row r="482">
          <cell r="L482" t="str">
            <v>         HYDRAULIC SYSTEM, GENERATORS,</v>
          </cell>
        </row>
        <row r="483">
          <cell r="L483" t="str">
            <v>         MEASUREHEADS AND OTHER SECTIONS.</v>
          </cell>
        </row>
        <row r="484">
          <cell r="L484" t="str">
            <v>35- A RESPONSIBLE PERSONS EMAIL AND PHONE NO.:</v>
          </cell>
        </row>
        <row r="485">
          <cell r="L485" t="str">
            <v>     a- A MANUFACTURE RESPONSIBLE PERSONS EMAIL</v>
          </cell>
        </row>
        <row r="486">
          <cell r="L486" t="str">
            <v>         AND PHONE NO. IS NEED TO BE IN CONTACT</v>
          </cell>
        </row>
        <row r="487">
          <cell r="L487" t="str">
            <v>         DURING TECHNICAL QUOTATION REVIEW PERIOD</v>
          </cell>
        </row>
        <row r="488">
          <cell r="L488" t="str">
            <v>         FOR ANY PROBABLE QUASTIONS.</v>
          </cell>
        </row>
        <row r="489">
          <cell r="L489" t="str">
            <v>36- ACCEPTABLE EQUIPMENTS MANUFACTURER:</v>
          </cell>
        </row>
        <row r="490">
          <cell r="L490" t="str">
            <v>     a- ENGINE:  MERCEDES , PERKINS.</v>
          </cell>
        </row>
        <row r="491">
          <cell r="L491" t="str">
            <v>     b- TRANSMISSION:  ALLISON , EATON FULLER, FUNK</v>
          </cell>
        </row>
        <row r="492">
          <cell r="L492" t="str">
            <v>         FAIRFIELD</v>
          </cell>
        </row>
        <row r="493">
          <cell r="L493" t="str">
            <v>     c- HYDRAULIC PUMP &amp; MOTORS: </v>
          </cell>
        </row>
        <row r="494">
          <cell r="L494" t="str">
            <v>         BOSCH REXROTH , SAUER DANFOSS ,</v>
          </cell>
        </row>
        <row r="495">
          <cell r="L495" t="str">
            <v>         DYNA POWER , VOLVO , VOAC , PARKER</v>
          </cell>
        </row>
        <row r="496">
          <cell r="L496" t="str">
            <v>     d- ELECTRIC GENERATOR:  STAMFORD , HARRISON</v>
          </cell>
        </row>
        <row r="497">
          <cell r="L497" t="str">
            <v>     e- WINCH CONTROL SYSTEM:  EZTEK</v>
          </cell>
        </row>
        <row r="498">
          <cell r="L498" t="str">
            <v>     f- TOUCH SCREEN: SIEMENSE</v>
          </cell>
        </row>
        <row r="499">
          <cell r="L499" t="str">
            <v>     g- AIRCONDITIONER: COLEMAN , DUO THERM</v>
          </cell>
        </row>
        <row r="500">
          <cell r="L500" t="str">
            <v>     h- PLC: SIEMENSE</v>
          </cell>
        </row>
        <row r="501">
          <cell r="L501" t="str">
            <v>     i- MEASSURE HEAD SYS.: ASEP ELMAR , BENCH MARK</v>
          </cell>
        </row>
        <row r="502">
          <cell r="L502" t="str">
            <v>     j- OTHER SUITABLE MAKES &amp; MODELS ARE ALSO </v>
          </cell>
        </row>
        <row r="503">
          <cell r="L503" t="str">
            <v>          HOWEVER EQUALLY ACCEPTABLE IN CASE OF </v>
          </cell>
        </row>
        <row r="504">
          <cell r="L504" t="str">
            <v>          OPERATIONAL AND/OR DESIGN REQUIREMENTS</v>
          </cell>
        </row>
        <row r="505">
          <cell r="L505" t="str">
            <v>          SUPPLEMENTED WITH PROPER JUSTIFICATION.</v>
          </cell>
        </row>
        <row r="506">
          <cell r="L506" t="str">
            <v>37- COMMISSIONING.</v>
          </cell>
        </row>
        <row r="507">
          <cell r="L507" t="str">
            <v>38- CERTIFICATES:</v>
          </cell>
        </row>
        <row r="508">
          <cell r="L508" t="str">
            <v>     a- A CETIFICATE SHOULD BE PROVIDED CONFIRMING </v>
          </cell>
        </row>
        <row r="509">
          <cell r="L509" t="str">
            <v>          MICRO FRACTURES AND CRACKS FREE BASE / </v>
          </cell>
        </row>
        <row r="510">
          <cell r="L510" t="str">
            <v>          MOUNTING FRAME OF THE WIRE &amp; CABLE DRUMS</v>
          </cell>
        </row>
        <row r="511">
          <cell r="L511" t="str">
            <v>          AFTER PASSING THROUGH NON-DESTRUCTIVE </v>
          </cell>
        </row>
        <row r="512">
          <cell r="L512" t="str">
            <v>          TESTS.</v>
          </cell>
        </row>
        <row r="513">
          <cell r="L513" t="str">
            <v>     b- CALIBRATION CERTIFICATE FOR ALL PRESSURE </v>
          </cell>
        </row>
        <row r="514">
          <cell r="L514" t="str">
            <v>          GAUGES.</v>
          </cell>
        </row>
        <row r="515">
          <cell r="L515" t="str">
            <v>     c- TEST PRESSURE CERTIFICATE FOR ALL UNDER </v>
          </cell>
        </row>
        <row r="516">
          <cell r="L516" t="str">
            <v>         PRESSURE EQUIPMENTS SUCH AS HOSES ,</v>
          </cell>
        </row>
        <row r="517">
          <cell r="L517" t="str">
            <v>         FITTINGS , ACCUMULATORES , AIR TANK &amp; ETC.</v>
          </cell>
        </row>
        <row r="518">
          <cell r="L518" t="str">
            <v>     d- A CETIFICATE SHOULD BE PROVIDED CONFIRMING </v>
          </cell>
        </row>
        <row r="519">
          <cell r="L519" t="str">
            <v>          MICRO FRACTURES AND CRACKS FREE UNIT</v>
          </cell>
        </row>
        <row r="520">
          <cell r="L520" t="str">
            <v>          CHASSIS &amp; FRAME AFTER PASSING THROUGH</v>
          </cell>
        </row>
        <row r="521">
          <cell r="L521" t="str">
            <v>           NON-DESTRUCTIVE TESTS.</v>
          </cell>
        </row>
        <row r="522">
          <cell r="L522" t="str">
            <v>39- CONTROL AND INSPECTION DURING CONSTRUCTION:</v>
          </cell>
        </row>
        <row r="523">
          <cell r="L523" t="str">
            <v>     a- ALL STAGE OF CONSTRUCTION MUST BE UNDER </v>
          </cell>
        </row>
        <row r="524">
          <cell r="L524" t="str">
            <v>          INSPECTION AND CONTROL OF OUR  </v>
          </cell>
        </row>
        <row r="525">
          <cell r="L525" t="str">
            <v>          REPRESENTATIVE PERSONS.</v>
          </cell>
        </row>
        <row r="526">
          <cell r="L526" t="str">
            <v>      b- ONE OR SOME SPECIALIST PERSON WILL BE </v>
          </cell>
        </row>
        <row r="527">
          <cell r="L527" t="str">
            <v>           INTRODUCE TO CONSTRUCTOR AS END USER</v>
          </cell>
        </row>
        <row r="528">
          <cell r="L528" t="str">
            <v>           REPRESENTATIVE.</v>
          </cell>
        </row>
        <row r="529">
          <cell r="L529" t="str">
            <v>40- DELIVERY:</v>
          </cell>
        </row>
        <row r="530">
          <cell r="L530" t="str">
            <v>     a- MAX. DELIVERY TIME: 9 MOUNTHS AFTER SUBMITTING</v>
          </cell>
        </row>
        <row r="531">
          <cell r="L531" t="str">
            <v>         THE CONTRACT.</v>
          </cell>
        </row>
        <row r="532">
          <cell r="L532" t="str">
            <v>     b- CONSTRACTOR SHOULD TRANSFER THE WIRELINE</v>
          </cell>
        </row>
        <row r="533">
          <cell r="L533" t="str">
            <v>          TRUCK TO END USER SITE FOR COMMISSIONING.</v>
          </cell>
        </row>
        <row r="534">
          <cell r="L534" t="str">
            <v>41- WARRANTY:</v>
          </cell>
        </row>
        <row r="535">
          <cell r="L535" t="str">
            <v>     a- MATERIALS SUPPLIED AS PER THE ORDER SHOULD</v>
          </cell>
        </row>
        <row r="536">
          <cell r="L536" t="str">
            <v>          BE UNDER WARRANTY BY THE SUPPLIER FOR A</v>
          </cell>
        </row>
        <row r="537">
          <cell r="L537" t="str">
            <v>          MINIMUM PERIOD OF ONE YEAR FROM THE DATE OF</v>
          </cell>
        </row>
        <row r="538">
          <cell r="L538" t="str">
            <v>          SUCCESSFUL COMPLETION OF FIELD </v>
          </cell>
        </row>
        <row r="539">
          <cell r="L539" t="str">
            <v>          COMMISSIONING AS PER CERTIFICATION OF THE </v>
          </cell>
        </row>
        <row r="540">
          <cell r="L540" t="str">
            <v>          RESPONSIBLE PERSONNEL OF WELL TECHNICAL </v>
          </cell>
        </row>
        <row r="541">
          <cell r="L541" t="str">
            <v>          SERVICES DEPARTMENT. ANY ITEM / SUB ITEM </v>
          </cell>
        </row>
        <row r="542">
          <cell r="L542" t="str">
            <v>          FAILED DURING THE WARRANTY PERIOD ARE BE</v>
          </cell>
        </row>
        <row r="543">
          <cell r="L543" t="str">
            <v>          REPLACED WITHIN 24 HOURS FOR FREE OF </v>
          </cell>
        </row>
        <row r="544">
          <cell r="L544" t="str">
            <v>          CHARGE AND WARRANTY FOR SUCH ITEMS </v>
          </cell>
        </row>
        <row r="545">
          <cell r="L545" t="str">
            <v>          SHOULD BE EXTENDED ACCORDINGLY. IN ORDER </v>
          </cell>
        </row>
        <row r="546">
          <cell r="L546" t="str">
            <v>          TO KEEP THE EQUIPMENT FULLY OPERATIONAL , </v>
          </cell>
        </row>
        <row r="547">
          <cell r="L547" t="str">
            <v>          ALL SPARES AND ACCESSORIES REQUIRED </v>
          </cell>
        </row>
        <row r="548">
          <cell r="L548" t="str">
            <v>          DURING THE WARRANTY PERIOD ARE TO BE </v>
          </cell>
        </row>
        <row r="549">
          <cell r="L549" t="str">
            <v>          ARRANGED.</v>
          </cell>
        </row>
        <row r="550">
          <cell r="L550" t="str">
            <v>42- AFTER SALE SERVICES:</v>
          </cell>
        </row>
        <row r="551">
          <cell r="L551" t="str">
            <v>     a- MATERIALS SUPPLIED AS PER THE ORDER SHOULD</v>
          </cell>
        </row>
        <row r="552">
          <cell r="L552" t="str">
            <v>          BE UNDER AFTER SALE SERVICES SUPPORT BY </v>
          </cell>
        </row>
        <row r="553">
          <cell r="L553" t="str">
            <v>          THE SUPPLIER FOR A MINIMUM PERIOD OF FIVE </v>
          </cell>
        </row>
        <row r="554">
          <cell r="L554" t="str">
            <v>          YEAR FROM THE END DATE OF WARRANTY PERIOD.</v>
          </cell>
        </row>
        <row r="555">
          <cell r="L555" t="str">
            <v>          ANY ITEM / SUB ITEM FAILED DURING THE AFTER</v>
          </cell>
        </row>
        <row r="556">
          <cell r="L556" t="str">
            <v>          SALE SERVICES PERIOD ARE TO BE REPLACED OR</v>
          </cell>
        </row>
        <row r="557">
          <cell r="L557" t="str">
            <v>          REPAIR WITHIN 36 HOURS.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23">
      <selection activeCell="A1" sqref="A1:L35"/>
    </sheetView>
  </sheetViews>
  <sheetFormatPr defaultColWidth="9.140625" defaultRowHeight="12.75"/>
  <cols>
    <col min="2" max="2" width="9.140625" style="0" customWidth="1"/>
    <col min="3" max="3" width="15.28125" style="0" customWidth="1"/>
    <col min="9" max="9" width="11.57421875" style="0" customWidth="1"/>
    <col min="11" max="11" width="18.421875" style="0" customWidth="1"/>
    <col min="12" max="12" width="38.421875" style="0" customWidth="1"/>
  </cols>
  <sheetData>
    <row r="1" spans="1:12" ht="57" customHeight="1">
      <c r="A1" s="90"/>
      <c r="B1" s="91"/>
      <c r="C1" s="91"/>
      <c r="D1" s="91"/>
      <c r="E1" s="91"/>
      <c r="F1" s="91"/>
      <c r="G1" s="91"/>
      <c r="H1" s="91"/>
      <c r="I1" s="91"/>
      <c r="J1" s="91"/>
      <c r="K1" s="91"/>
      <c r="L1" s="92"/>
    </row>
    <row r="2" spans="1:12" ht="30.75" customHeight="1">
      <c r="A2" s="93"/>
      <c r="B2" s="94"/>
      <c r="C2" s="94"/>
      <c r="D2" s="94"/>
      <c r="E2" s="94"/>
      <c r="F2" s="94"/>
      <c r="G2" s="94"/>
      <c r="H2" s="94"/>
      <c r="I2" s="94"/>
      <c r="J2" s="94"/>
      <c r="K2" s="94"/>
      <c r="L2" s="95"/>
    </row>
    <row r="3" spans="1:12" ht="15.75">
      <c r="A3" s="96" t="s">
        <v>33</v>
      </c>
      <c r="B3" s="94"/>
      <c r="C3" s="94"/>
      <c r="D3" s="94"/>
      <c r="E3" s="94"/>
      <c r="F3" s="94"/>
      <c r="G3" s="94"/>
      <c r="H3" s="94"/>
      <c r="I3" s="94"/>
      <c r="J3" s="94"/>
      <c r="K3" s="94"/>
      <c r="L3" s="95"/>
    </row>
    <row r="4" spans="1:12" ht="15.75">
      <c r="A4" s="96" t="s">
        <v>34</v>
      </c>
      <c r="B4" s="94"/>
      <c r="C4" s="94"/>
      <c r="D4" s="94"/>
      <c r="E4" s="94"/>
      <c r="F4" s="94"/>
      <c r="G4" s="94"/>
      <c r="H4" s="94"/>
      <c r="I4" s="94"/>
      <c r="J4" s="94"/>
      <c r="K4" s="94"/>
      <c r="L4" s="95"/>
    </row>
    <row r="5" spans="1:12" ht="16.5" thickBot="1">
      <c r="A5" s="97" t="s">
        <v>35</v>
      </c>
      <c r="B5" s="98"/>
      <c r="C5" s="98"/>
      <c r="D5" s="98"/>
      <c r="E5" s="98"/>
      <c r="F5" s="98"/>
      <c r="G5" s="98"/>
      <c r="H5" s="98"/>
      <c r="I5" s="98"/>
      <c r="J5" s="98"/>
      <c r="K5" s="98"/>
      <c r="L5" s="99"/>
    </row>
    <row r="6" spans="1:12" ht="34.5" customHeight="1" thickBot="1">
      <c r="A6" s="100" t="s">
        <v>36</v>
      </c>
      <c r="B6" s="101"/>
      <c r="C6" s="102"/>
      <c r="D6" s="106" t="s">
        <v>37</v>
      </c>
      <c r="E6" s="107"/>
      <c r="F6" s="107"/>
      <c r="G6" s="107"/>
      <c r="H6" s="107"/>
      <c r="I6" s="107"/>
      <c r="J6" s="108"/>
      <c r="K6" s="49" t="s">
        <v>88</v>
      </c>
      <c r="L6" s="50" t="s">
        <v>62</v>
      </c>
    </row>
    <row r="7" spans="1:12" ht="34.5" customHeight="1" thickBot="1">
      <c r="A7" s="103"/>
      <c r="B7" s="104"/>
      <c r="C7" s="105"/>
      <c r="D7" s="109" t="s">
        <v>38</v>
      </c>
      <c r="E7" s="109"/>
      <c r="F7" s="109"/>
      <c r="G7" s="109"/>
      <c r="H7" s="109"/>
      <c r="I7" s="109"/>
      <c r="J7" s="110"/>
      <c r="K7" s="89" t="s">
        <v>89</v>
      </c>
      <c r="L7" s="50" t="s">
        <v>61</v>
      </c>
    </row>
    <row r="8" spans="1:12" ht="52.5" customHeight="1" thickBot="1">
      <c r="A8" s="113" t="s">
        <v>39</v>
      </c>
      <c r="B8" s="114"/>
      <c r="C8" s="115"/>
      <c r="D8" s="111"/>
      <c r="E8" s="111"/>
      <c r="F8" s="111"/>
      <c r="G8" s="111"/>
      <c r="H8" s="111"/>
      <c r="I8" s="111"/>
      <c r="J8" s="112"/>
      <c r="K8" s="116" t="s">
        <v>40</v>
      </c>
      <c r="L8" s="117"/>
    </row>
    <row r="9" spans="1:12" ht="12.75">
      <c r="A9" s="121" t="s">
        <v>41</v>
      </c>
      <c r="B9" s="122"/>
      <c r="C9" s="122"/>
      <c r="D9" s="122"/>
      <c r="E9" s="123"/>
      <c r="F9" s="130" t="s">
        <v>42</v>
      </c>
      <c r="G9" s="131"/>
      <c r="H9" s="131"/>
      <c r="I9" s="131"/>
      <c r="J9" s="132"/>
      <c r="K9" s="121" t="s">
        <v>43</v>
      </c>
      <c r="L9" s="123"/>
    </row>
    <row r="10" spans="1:12" ht="12.75">
      <c r="A10" s="124"/>
      <c r="B10" s="125"/>
      <c r="C10" s="125"/>
      <c r="D10" s="125"/>
      <c r="E10" s="126"/>
      <c r="F10" s="133"/>
      <c r="G10" s="134"/>
      <c r="H10" s="134"/>
      <c r="I10" s="134"/>
      <c r="J10" s="135"/>
      <c r="K10" s="124"/>
      <c r="L10" s="126"/>
    </row>
    <row r="11" spans="1:12" ht="12.75">
      <c r="A11" s="124"/>
      <c r="B11" s="125"/>
      <c r="C11" s="125"/>
      <c r="D11" s="125"/>
      <c r="E11" s="126"/>
      <c r="F11" s="133"/>
      <c r="G11" s="134"/>
      <c r="H11" s="134"/>
      <c r="I11" s="134"/>
      <c r="J11" s="135"/>
      <c r="K11" s="124"/>
      <c r="L11" s="126"/>
    </row>
    <row r="12" spans="1:12" ht="12.75">
      <c r="A12" s="124"/>
      <c r="B12" s="125"/>
      <c r="C12" s="125"/>
      <c r="D12" s="125"/>
      <c r="E12" s="126"/>
      <c r="F12" s="133"/>
      <c r="G12" s="134"/>
      <c r="H12" s="134"/>
      <c r="I12" s="134"/>
      <c r="J12" s="135"/>
      <c r="K12" s="124"/>
      <c r="L12" s="126"/>
    </row>
    <row r="13" spans="1:12" ht="19.5" customHeight="1" thickBot="1">
      <c r="A13" s="127"/>
      <c r="B13" s="128"/>
      <c r="C13" s="128"/>
      <c r="D13" s="128"/>
      <c r="E13" s="129"/>
      <c r="F13" s="136"/>
      <c r="G13" s="137"/>
      <c r="H13" s="137"/>
      <c r="I13" s="137"/>
      <c r="J13" s="138"/>
      <c r="K13" s="127"/>
      <c r="L13" s="129"/>
    </row>
    <row r="14" spans="1:12" ht="74.25" customHeight="1">
      <c r="A14" s="139" t="s">
        <v>90</v>
      </c>
      <c r="B14" s="140"/>
      <c r="C14" s="140"/>
      <c r="D14" s="140"/>
      <c r="E14" s="140"/>
      <c r="F14" s="140"/>
      <c r="G14" s="140"/>
      <c r="H14" s="140"/>
      <c r="I14" s="140"/>
      <c r="J14" s="140"/>
      <c r="K14" s="140"/>
      <c r="L14" s="141"/>
    </row>
    <row r="15" spans="1:12" ht="21.75">
      <c r="A15" s="142" t="s">
        <v>44</v>
      </c>
      <c r="B15" s="143"/>
      <c r="C15" s="143"/>
      <c r="D15" s="143"/>
      <c r="E15" s="143"/>
      <c r="F15" s="143"/>
      <c r="G15" s="143"/>
      <c r="H15" s="143"/>
      <c r="I15" s="143"/>
      <c r="J15" s="143"/>
      <c r="K15" s="143"/>
      <c r="L15" s="144"/>
    </row>
    <row r="16" spans="1:12" ht="21.75">
      <c r="A16" s="142" t="s">
        <v>45</v>
      </c>
      <c r="B16" s="143"/>
      <c r="C16" s="143"/>
      <c r="D16" s="143"/>
      <c r="E16" s="143"/>
      <c r="F16" s="143"/>
      <c r="G16" s="143"/>
      <c r="H16" s="143"/>
      <c r="I16" s="143"/>
      <c r="J16" s="143"/>
      <c r="K16" s="143"/>
      <c r="L16" s="144"/>
    </row>
    <row r="17" spans="1:12" ht="21.75">
      <c r="A17" s="142" t="s">
        <v>46</v>
      </c>
      <c r="B17" s="143"/>
      <c r="C17" s="143"/>
      <c r="D17" s="143"/>
      <c r="E17" s="143"/>
      <c r="F17" s="143"/>
      <c r="G17" s="143"/>
      <c r="H17" s="143"/>
      <c r="I17" s="143"/>
      <c r="J17" s="143"/>
      <c r="K17" s="143"/>
      <c r="L17" s="144"/>
    </row>
    <row r="18" spans="1:12" ht="21.75">
      <c r="A18" s="142" t="s">
        <v>47</v>
      </c>
      <c r="B18" s="143"/>
      <c r="C18" s="143"/>
      <c r="D18" s="143"/>
      <c r="E18" s="143"/>
      <c r="F18" s="143"/>
      <c r="G18" s="143"/>
      <c r="H18" s="143"/>
      <c r="I18" s="143"/>
      <c r="J18" s="143"/>
      <c r="K18" s="143"/>
      <c r="L18" s="144"/>
    </row>
    <row r="19" spans="1:12" ht="21.75">
      <c r="A19" s="148" t="s">
        <v>48</v>
      </c>
      <c r="B19" s="149"/>
      <c r="C19" s="149"/>
      <c r="D19" s="149"/>
      <c r="E19" s="149"/>
      <c r="F19" s="149"/>
      <c r="G19" s="149"/>
      <c r="H19" s="149"/>
      <c r="I19" s="149"/>
      <c r="J19" s="149"/>
      <c r="K19" s="149"/>
      <c r="L19" s="150"/>
    </row>
    <row r="20" spans="1:12" ht="21.75">
      <c r="A20" s="142" t="s">
        <v>49</v>
      </c>
      <c r="B20" s="143"/>
      <c r="C20" s="143"/>
      <c r="D20" s="143"/>
      <c r="E20" s="143"/>
      <c r="F20" s="143"/>
      <c r="G20" s="143"/>
      <c r="H20" s="143"/>
      <c r="I20" s="143"/>
      <c r="J20" s="143"/>
      <c r="K20" s="143"/>
      <c r="L20" s="144"/>
    </row>
    <row r="21" spans="1:12" ht="21.75">
      <c r="A21" s="142" t="s">
        <v>50</v>
      </c>
      <c r="B21" s="143"/>
      <c r="C21" s="143"/>
      <c r="D21" s="143"/>
      <c r="E21" s="143"/>
      <c r="F21" s="143"/>
      <c r="G21" s="143"/>
      <c r="H21" s="143"/>
      <c r="I21" s="143"/>
      <c r="J21" s="143"/>
      <c r="K21" s="143"/>
      <c r="L21" s="144"/>
    </row>
    <row r="22" spans="1:12" ht="43.5" customHeight="1" thickBot="1">
      <c r="A22" s="118" t="s">
        <v>51</v>
      </c>
      <c r="B22" s="119"/>
      <c r="C22" s="119"/>
      <c r="D22" s="119"/>
      <c r="E22" s="119"/>
      <c r="F22" s="119"/>
      <c r="G22" s="119"/>
      <c r="H22" s="119"/>
      <c r="I22" s="119"/>
      <c r="J22" s="119"/>
      <c r="K22" s="119"/>
      <c r="L22" s="120"/>
    </row>
    <row r="23" spans="1:12" ht="29.25" customHeight="1">
      <c r="A23" s="154" t="s">
        <v>52</v>
      </c>
      <c r="B23" s="155"/>
      <c r="C23" s="155"/>
      <c r="D23" s="155"/>
      <c r="E23" s="155"/>
      <c r="F23" s="155"/>
      <c r="G23" s="155"/>
      <c r="H23" s="155"/>
      <c r="I23" s="155"/>
      <c r="J23" s="155"/>
      <c r="K23" s="155"/>
      <c r="L23" s="156"/>
    </row>
    <row r="24" spans="1:12" ht="21.75">
      <c r="A24" s="142" t="s">
        <v>53</v>
      </c>
      <c r="B24" s="143"/>
      <c r="C24" s="143"/>
      <c r="D24" s="143"/>
      <c r="E24" s="143"/>
      <c r="F24" s="143"/>
      <c r="G24" s="143"/>
      <c r="H24" s="143"/>
      <c r="I24" s="143"/>
      <c r="J24" s="143"/>
      <c r="K24" s="143"/>
      <c r="L24" s="144"/>
    </row>
    <row r="25" spans="1:12" ht="21.75">
      <c r="A25" s="142" t="s">
        <v>54</v>
      </c>
      <c r="B25" s="143"/>
      <c r="C25" s="143"/>
      <c r="D25" s="143"/>
      <c r="E25" s="143"/>
      <c r="F25" s="143"/>
      <c r="G25" s="143"/>
      <c r="H25" s="143"/>
      <c r="I25" s="143"/>
      <c r="J25" s="143"/>
      <c r="K25" s="143"/>
      <c r="L25" s="144"/>
    </row>
    <row r="26" spans="1:12" ht="21.75">
      <c r="A26" s="142" t="s">
        <v>65</v>
      </c>
      <c r="B26" s="143"/>
      <c r="C26" s="143"/>
      <c r="D26" s="143"/>
      <c r="E26" s="143"/>
      <c r="F26" s="143"/>
      <c r="G26" s="143"/>
      <c r="H26" s="143"/>
      <c r="I26" s="143"/>
      <c r="J26" s="143"/>
      <c r="K26" s="143"/>
      <c r="L26" s="144"/>
    </row>
    <row r="27" spans="1:12" ht="84.75" customHeight="1">
      <c r="A27" s="148" t="s">
        <v>55</v>
      </c>
      <c r="B27" s="149"/>
      <c r="C27" s="149"/>
      <c r="D27" s="149"/>
      <c r="E27" s="149"/>
      <c r="F27" s="149"/>
      <c r="G27" s="149"/>
      <c r="H27" s="149"/>
      <c r="I27" s="149"/>
      <c r="J27" s="149"/>
      <c r="K27" s="149"/>
      <c r="L27" s="150"/>
    </row>
    <row r="28" spans="1:12" ht="21.75">
      <c r="A28" s="142" t="s">
        <v>56</v>
      </c>
      <c r="B28" s="143"/>
      <c r="C28" s="143"/>
      <c r="D28" s="143"/>
      <c r="E28" s="143"/>
      <c r="F28" s="143"/>
      <c r="G28" s="143"/>
      <c r="H28" s="143"/>
      <c r="I28" s="143"/>
      <c r="J28" s="143"/>
      <c r="K28" s="143"/>
      <c r="L28" s="144"/>
    </row>
    <row r="29" spans="1:12" ht="21.75">
      <c r="A29" s="142" t="s">
        <v>57</v>
      </c>
      <c r="B29" s="143"/>
      <c r="C29" s="143"/>
      <c r="D29" s="143"/>
      <c r="E29" s="143"/>
      <c r="F29" s="143"/>
      <c r="G29" s="143"/>
      <c r="H29" s="143"/>
      <c r="I29" s="143"/>
      <c r="J29" s="143"/>
      <c r="K29" s="143"/>
      <c r="L29" s="144"/>
    </row>
    <row r="30" spans="1:12" ht="21.75">
      <c r="A30" s="142" t="s">
        <v>58</v>
      </c>
      <c r="B30" s="143"/>
      <c r="C30" s="143"/>
      <c r="D30" s="143"/>
      <c r="E30" s="143"/>
      <c r="F30" s="143"/>
      <c r="G30" s="143"/>
      <c r="H30" s="143"/>
      <c r="I30" s="143"/>
      <c r="J30" s="143"/>
      <c r="K30" s="143"/>
      <c r="L30" s="144"/>
    </row>
    <row r="31" spans="1:12" ht="21.75">
      <c r="A31" s="142" t="s">
        <v>59</v>
      </c>
      <c r="B31" s="143"/>
      <c r="C31" s="143"/>
      <c r="D31" s="143"/>
      <c r="E31" s="143"/>
      <c r="F31" s="143"/>
      <c r="G31" s="143"/>
      <c r="H31" s="143"/>
      <c r="I31" s="143"/>
      <c r="J31" s="143"/>
      <c r="K31" s="143"/>
      <c r="L31" s="144"/>
    </row>
    <row r="32" spans="1:12" ht="96.75" customHeight="1">
      <c r="A32" s="148" t="s">
        <v>60</v>
      </c>
      <c r="B32" s="149"/>
      <c r="C32" s="149"/>
      <c r="D32" s="149"/>
      <c r="E32" s="149"/>
      <c r="F32" s="149"/>
      <c r="G32" s="149"/>
      <c r="H32" s="149"/>
      <c r="I32" s="149"/>
      <c r="J32" s="149"/>
      <c r="K32" s="149"/>
      <c r="L32" s="150"/>
    </row>
    <row r="33" spans="1:12" ht="78" customHeight="1">
      <c r="A33" s="157"/>
      <c r="B33" s="158"/>
      <c r="C33" s="158"/>
      <c r="D33" s="158"/>
      <c r="E33" s="158"/>
      <c r="F33" s="158"/>
      <c r="G33" s="158"/>
      <c r="H33" s="158"/>
      <c r="I33" s="158"/>
      <c r="J33" s="158"/>
      <c r="K33" s="158"/>
      <c r="L33" s="159"/>
    </row>
    <row r="34" spans="1:12" ht="30" customHeight="1">
      <c r="A34" s="151" t="s">
        <v>91</v>
      </c>
      <c r="B34" s="152"/>
      <c r="C34" s="152"/>
      <c r="D34" s="152"/>
      <c r="E34" s="152"/>
      <c r="F34" s="152"/>
      <c r="G34" s="152"/>
      <c r="H34" s="152"/>
      <c r="I34" s="152"/>
      <c r="J34" s="152"/>
      <c r="K34" s="152"/>
      <c r="L34" s="153"/>
    </row>
    <row r="35" spans="1:12" ht="37.5" customHeight="1" thickBot="1">
      <c r="A35" s="145"/>
      <c r="B35" s="146"/>
      <c r="C35" s="146"/>
      <c r="D35" s="146"/>
      <c r="E35" s="146"/>
      <c r="F35" s="146"/>
      <c r="G35" s="146"/>
      <c r="H35" s="146"/>
      <c r="I35" s="146"/>
      <c r="J35" s="146"/>
      <c r="K35" s="146"/>
      <c r="L35" s="147"/>
    </row>
    <row r="37" spans="1:12" ht="12.75" customHeight="1">
      <c r="A37" s="48"/>
      <c r="B37" s="48"/>
      <c r="C37" s="48"/>
      <c r="D37" s="48"/>
      <c r="E37" s="48"/>
      <c r="F37" s="48"/>
      <c r="G37" s="48"/>
      <c r="H37" s="48"/>
      <c r="I37" s="48"/>
      <c r="J37" s="48"/>
      <c r="K37" s="48"/>
      <c r="L37" s="48"/>
    </row>
    <row r="38" spans="1:12" ht="12.75" customHeight="1">
      <c r="A38" s="48"/>
      <c r="B38" s="48"/>
      <c r="C38" s="48"/>
      <c r="D38" s="48"/>
      <c r="E38" s="48"/>
      <c r="F38" s="48"/>
      <c r="G38" s="48"/>
      <c r="H38" s="48"/>
      <c r="I38" s="48"/>
      <c r="J38" s="48"/>
      <c r="K38" s="48"/>
      <c r="L38" s="48"/>
    </row>
    <row r="39" spans="1:2" ht="12.75" customHeight="1">
      <c r="A39" s="48"/>
      <c r="B39" s="48"/>
    </row>
    <row r="40" spans="1:2" ht="21">
      <c r="A40" s="47"/>
      <c r="B40" s="47"/>
    </row>
    <row r="41" spans="1:2" ht="21">
      <c r="A41" s="47"/>
      <c r="B41" s="47"/>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4:L34"/>
    <mergeCell ref="A23:L23"/>
    <mergeCell ref="A24:L24"/>
    <mergeCell ref="A25:L25"/>
    <mergeCell ref="A26:L26"/>
    <mergeCell ref="A27:L27"/>
    <mergeCell ref="A33:L33"/>
    <mergeCell ref="A35:L35"/>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8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BF1618"/>
  <sheetViews>
    <sheetView view="pageBreakPreview" zoomScale="60" zoomScalePageLayoutView="0" workbookViewId="0" topLeftCell="A1">
      <selection activeCell="L1" sqref="A1:L1155"/>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27" customWidth="1"/>
    <col min="40" max="40" width="9.140625" style="28" customWidth="1"/>
    <col min="41" max="41" width="9.140625" style="27" customWidth="1"/>
    <col min="42" max="16384" width="9.140625" style="18" customWidth="1"/>
  </cols>
  <sheetData>
    <row r="1" spans="5:40" ht="4.5" customHeight="1">
      <c r="E1" s="4"/>
      <c r="F1" s="5"/>
      <c r="G1" s="6"/>
      <c r="H1" s="5"/>
      <c r="I1" s="7"/>
      <c r="Z1" s="43"/>
      <c r="AA1" s="43"/>
      <c r="AB1" s="43"/>
      <c r="AC1" s="43"/>
      <c r="AD1" s="56"/>
      <c r="AE1" s="56"/>
      <c r="AF1" s="57"/>
      <c r="AG1" s="58"/>
      <c r="AH1" s="59"/>
      <c r="AI1" s="60"/>
      <c r="AJ1" s="59"/>
      <c r="AK1" s="61"/>
      <c r="AL1" s="56"/>
      <c r="AM1" s="56"/>
      <c r="AN1" s="62"/>
    </row>
    <row r="2" spans="5:40" ht="15.75" customHeight="1">
      <c r="E2" s="188" t="s">
        <v>64</v>
      </c>
      <c r="F2" s="188"/>
      <c r="G2" s="188"/>
      <c r="H2" s="188"/>
      <c r="I2" s="188"/>
      <c r="Z2" s="43"/>
      <c r="AA2" s="43"/>
      <c r="AB2" s="43"/>
      <c r="AC2" s="43"/>
      <c r="AD2" s="56"/>
      <c r="AE2" s="44"/>
      <c r="AF2" s="45"/>
      <c r="AG2" s="190" t="s">
        <v>7</v>
      </c>
      <c r="AH2" s="190"/>
      <c r="AI2" s="190"/>
      <c r="AJ2" s="190"/>
      <c r="AK2" s="190"/>
      <c r="AL2" s="44"/>
      <c r="AM2" s="44"/>
      <c r="AN2" s="62"/>
    </row>
    <row r="3" spans="5:40" ht="15.75" customHeight="1">
      <c r="E3" s="188"/>
      <c r="F3" s="188"/>
      <c r="G3" s="188"/>
      <c r="H3" s="188"/>
      <c r="I3" s="188"/>
      <c r="Z3" s="43"/>
      <c r="AA3" s="43"/>
      <c r="AB3" s="43"/>
      <c r="AC3" s="43"/>
      <c r="AD3" s="44"/>
      <c r="AE3" s="44"/>
      <c r="AF3" s="45"/>
      <c r="AG3" s="190"/>
      <c r="AH3" s="190"/>
      <c r="AI3" s="190"/>
      <c r="AJ3" s="190"/>
      <c r="AK3" s="190"/>
      <c r="AL3" s="44"/>
      <c r="AM3" s="44"/>
      <c r="AN3" s="63"/>
    </row>
    <row r="4" spans="5:40" ht="15.75" customHeight="1">
      <c r="E4" s="188"/>
      <c r="F4" s="188"/>
      <c r="G4" s="188"/>
      <c r="H4" s="188"/>
      <c r="I4" s="188"/>
      <c r="Z4" s="43"/>
      <c r="AA4" s="43"/>
      <c r="AB4" s="43"/>
      <c r="AC4" s="43"/>
      <c r="AD4" s="44"/>
      <c r="AE4" s="44"/>
      <c r="AF4" s="45"/>
      <c r="AG4" s="190"/>
      <c r="AH4" s="190"/>
      <c r="AI4" s="190"/>
      <c r="AJ4" s="190"/>
      <c r="AK4" s="190"/>
      <c r="AL4" s="44"/>
      <c r="AM4" s="44"/>
      <c r="AN4" s="63"/>
    </row>
    <row r="5" spans="5:40" ht="15.75" customHeight="1">
      <c r="E5" s="9"/>
      <c r="F5" s="9"/>
      <c r="G5" s="34"/>
      <c r="H5" s="9"/>
      <c r="I5" s="183" t="s">
        <v>88</v>
      </c>
      <c r="J5" s="183"/>
      <c r="K5" s="186" t="s">
        <v>63</v>
      </c>
      <c r="L5" s="186"/>
      <c r="Z5" s="43"/>
      <c r="AA5" s="43"/>
      <c r="AB5" s="43"/>
      <c r="AC5" s="43"/>
      <c r="AD5" s="44"/>
      <c r="AE5" s="44"/>
      <c r="AF5" s="45"/>
      <c r="AG5" s="64"/>
      <c r="AH5" s="64"/>
      <c r="AI5" s="65"/>
      <c r="AJ5" s="64"/>
      <c r="AK5" s="164">
        <f>'[2]MONAGHESE'!$K$6</f>
        <v>0</v>
      </c>
      <c r="AL5" s="164"/>
      <c r="AM5" s="197" t="s">
        <v>8</v>
      </c>
      <c r="AN5" s="197"/>
    </row>
    <row r="6" spans="2:40" ht="17.25" customHeight="1">
      <c r="B6" s="18" t="s">
        <v>19</v>
      </c>
      <c r="E6" s="10"/>
      <c r="F6" s="10"/>
      <c r="G6" s="54"/>
      <c r="H6" s="10"/>
      <c r="I6" s="194" t="s">
        <v>89</v>
      </c>
      <c r="J6" s="194"/>
      <c r="K6" s="191" t="s">
        <v>9</v>
      </c>
      <c r="L6" s="191"/>
      <c r="Z6" s="43"/>
      <c r="AA6" s="43"/>
      <c r="AB6" s="43"/>
      <c r="AC6" s="43"/>
      <c r="AD6" s="44"/>
      <c r="AE6" s="44"/>
      <c r="AF6" s="45"/>
      <c r="AG6" s="64"/>
      <c r="AH6" s="64"/>
      <c r="AI6" s="65"/>
      <c r="AJ6" s="64"/>
      <c r="AK6" s="161">
        <f>'[2]MT26'!P5</f>
        <v>0</v>
      </c>
      <c r="AL6" s="161"/>
      <c r="AM6" s="197" t="s">
        <v>9</v>
      </c>
      <c r="AN6" s="197"/>
    </row>
    <row r="7" spans="2:41" s="19" customFormat="1" ht="32.25" customHeight="1">
      <c r="B7" s="52" t="s">
        <v>10</v>
      </c>
      <c r="C7" s="179" t="s">
        <v>11</v>
      </c>
      <c r="D7" s="180"/>
      <c r="E7" s="179" t="s">
        <v>12</v>
      </c>
      <c r="F7" s="180"/>
      <c r="G7" s="53" t="s">
        <v>0</v>
      </c>
      <c r="H7" s="53" t="s">
        <v>1</v>
      </c>
      <c r="I7" s="53" t="s">
        <v>2</v>
      </c>
      <c r="J7" s="53" t="s">
        <v>3</v>
      </c>
      <c r="K7" s="53" t="s">
        <v>4</v>
      </c>
      <c r="L7" s="51" t="s">
        <v>5</v>
      </c>
      <c r="Z7" s="46"/>
      <c r="AA7" s="46"/>
      <c r="AB7" s="46"/>
      <c r="AC7" s="46"/>
      <c r="AD7" s="66" t="s">
        <v>10</v>
      </c>
      <c r="AE7" s="192" t="s">
        <v>11</v>
      </c>
      <c r="AF7" s="193"/>
      <c r="AG7" s="192" t="s">
        <v>12</v>
      </c>
      <c r="AH7" s="193"/>
      <c r="AI7" s="67" t="s">
        <v>0</v>
      </c>
      <c r="AJ7" s="67" t="s">
        <v>1</v>
      </c>
      <c r="AK7" s="67" t="s">
        <v>2</v>
      </c>
      <c r="AL7" s="67" t="s">
        <v>3</v>
      </c>
      <c r="AM7" s="67" t="s">
        <v>4</v>
      </c>
      <c r="AN7" s="63" t="s">
        <v>5</v>
      </c>
      <c r="AO7" s="28"/>
    </row>
    <row r="8" spans="2:40" ht="15.75" customHeight="1">
      <c r="B8" s="1"/>
      <c r="C8" s="175"/>
      <c r="D8" s="176"/>
      <c r="E8" s="177"/>
      <c r="F8" s="178"/>
      <c r="G8" s="24">
        <f aca="true" t="shared" si="0" ref="G8:I11">IF(AI8=0,"",IF(AI8&lt;&gt;"",AI8))</f>
        <v>2</v>
      </c>
      <c r="H8" s="24" t="str">
        <f t="shared" si="0"/>
        <v>SET</v>
      </c>
      <c r="I8" s="68" t="str">
        <f t="shared" si="0"/>
        <v>TRUCK MOUNTED CONTAINERISED SLICKLINE UNIT</v>
      </c>
      <c r="J8" s="25"/>
      <c r="K8" s="25"/>
      <c r="L8" s="26">
        <f>IF(AN8=0,"",IF(AN8&lt;&gt;"",AN8))</f>
        <v>1</v>
      </c>
      <c r="Z8" s="43"/>
      <c r="AA8" s="43"/>
      <c r="AB8" s="43"/>
      <c r="AC8" s="43"/>
      <c r="AD8" s="69"/>
      <c r="AE8" s="195"/>
      <c r="AF8" s="195"/>
      <c r="AG8" s="192"/>
      <c r="AH8" s="192"/>
      <c r="AI8" s="70">
        <f>'[2]MT26'!AG16</f>
        <v>2</v>
      </c>
      <c r="AJ8" s="71" t="str">
        <f>'[2]MT26'!M16</f>
        <v>SET</v>
      </c>
      <c r="AK8" s="165" t="str">
        <f>'[2]MT26'!O16</f>
        <v>TRUCK MOUNTED CONTAINERISED SLICKLINE UNIT</v>
      </c>
      <c r="AL8" s="165"/>
      <c r="AM8" s="72"/>
      <c r="AN8" s="73">
        <f>'[2]MT26'!A16</f>
        <v>1</v>
      </c>
    </row>
    <row r="9" spans="2:40" ht="15.75" customHeight="1">
      <c r="B9" s="1"/>
      <c r="C9" s="175"/>
      <c r="D9" s="176"/>
      <c r="E9" s="177"/>
      <c r="F9" s="178"/>
      <c r="G9" s="24">
        <f t="shared" si="0"/>
      </c>
      <c r="H9" s="24">
        <f t="shared" si="0"/>
      </c>
      <c r="I9" s="68" t="str">
        <f t="shared" si="0"/>
        <v>SINGLE SPLIT DRUM FOR SLICKLINE</v>
      </c>
      <c r="J9" s="25"/>
      <c r="K9" s="25"/>
      <c r="L9" s="26">
        <f>IF(AN9=0,"",IF(AN9&lt;&gt;"",AN9))</f>
      </c>
      <c r="Z9" s="43"/>
      <c r="AA9" s="43"/>
      <c r="AB9" s="43"/>
      <c r="AC9" s="43"/>
      <c r="AD9" s="69"/>
      <c r="AE9" s="195"/>
      <c r="AF9" s="195"/>
      <c r="AG9" s="192"/>
      <c r="AH9" s="192"/>
      <c r="AI9" s="70">
        <f>'[2]MT26'!AG17</f>
        <v>0</v>
      </c>
      <c r="AJ9" s="71">
        <f>'[2]MT26'!M17</f>
        <v>0</v>
      </c>
      <c r="AK9" s="165" t="str">
        <f>'[2]MT26'!O17</f>
        <v>SINGLE SPLIT DRUM FOR SLICKLINE</v>
      </c>
      <c r="AL9" s="165"/>
      <c r="AM9" s="72"/>
      <c r="AN9" s="73">
        <f>'[2]MT26'!A17</f>
        <v>0</v>
      </c>
    </row>
    <row r="10" spans="2:40" ht="15.75" customHeight="1">
      <c r="B10" s="1"/>
      <c r="C10" s="175"/>
      <c r="D10" s="176"/>
      <c r="E10" s="177"/>
      <c r="F10" s="178"/>
      <c r="G10" s="24">
        <f t="shared" si="0"/>
      </c>
      <c r="H10" s="24">
        <f t="shared" si="0"/>
      </c>
      <c r="I10" s="68">
        <f t="shared" si="0"/>
      </c>
      <c r="J10" s="25"/>
      <c r="K10" s="25"/>
      <c r="L10" s="26">
        <f>IF(AN10=0,"",IF(AN10&lt;&gt;"",AN10))</f>
      </c>
      <c r="Z10" s="43"/>
      <c r="AA10" s="43"/>
      <c r="AB10" s="43"/>
      <c r="AC10" s="43"/>
      <c r="AD10" s="69"/>
      <c r="AE10" s="195"/>
      <c r="AF10" s="195"/>
      <c r="AG10" s="192"/>
      <c r="AH10" s="192"/>
      <c r="AI10" s="70">
        <f>'[2]MT26'!AG18</f>
        <v>0</v>
      </c>
      <c r="AJ10" s="71">
        <f>'[2]MT26'!M18</f>
        <v>0</v>
      </c>
      <c r="AK10" s="165">
        <f>'[2]MT26'!O18</f>
        <v>0</v>
      </c>
      <c r="AL10" s="165"/>
      <c r="AM10" s="72"/>
      <c r="AN10" s="73">
        <f>'[2]MT26'!A18</f>
        <v>0</v>
      </c>
    </row>
    <row r="11" spans="2:40" ht="15.75" customHeight="1">
      <c r="B11" s="1"/>
      <c r="C11" s="175"/>
      <c r="D11" s="176"/>
      <c r="E11" s="177"/>
      <c r="F11" s="178"/>
      <c r="G11" s="24">
        <f t="shared" si="0"/>
      </c>
      <c r="H11" s="24">
        <f t="shared" si="0"/>
      </c>
      <c r="I11" s="68" t="str">
        <f t="shared" si="0"/>
        <v>1- AREA CLASSIFICATION:</v>
      </c>
      <c r="J11" s="25"/>
      <c r="K11" s="25"/>
      <c r="L11" s="26">
        <f>IF(AN11=0,"",IF(AN11&lt;&gt;"",AN11))</f>
      </c>
      <c r="Z11" s="43"/>
      <c r="AA11" s="43"/>
      <c r="AB11" s="43"/>
      <c r="AC11" s="43"/>
      <c r="AD11" s="69"/>
      <c r="AE11" s="195"/>
      <c r="AF11" s="195"/>
      <c r="AG11" s="192"/>
      <c r="AH11" s="192"/>
      <c r="AI11" s="70">
        <f>'[2]MT26'!AG19</f>
        <v>0</v>
      </c>
      <c r="AJ11" s="71">
        <f>'[2]MT26'!M19</f>
        <v>0</v>
      </c>
      <c r="AK11" s="165" t="str">
        <f>'[2]MT26'!O19</f>
        <v>1- AREA CLASSIFICATION:</v>
      </c>
      <c r="AL11" s="165"/>
      <c r="AM11" s="72"/>
      <c r="AN11" s="73">
        <f>'[2]MT26'!A19</f>
        <v>0</v>
      </c>
    </row>
    <row r="12" spans="2:40" ht="15.75" customHeight="1">
      <c r="B12" s="1"/>
      <c r="C12" s="175"/>
      <c r="D12" s="176"/>
      <c r="E12" s="177"/>
      <c r="F12" s="178"/>
      <c r="G12" s="11">
        <f aca="true" t="shared" si="1" ref="G12:I25">IF(AI12=0,"",IF(AI12&gt;0,AI12))</f>
      </c>
      <c r="H12" s="11">
        <f t="shared" si="1"/>
      </c>
      <c r="I12" s="12" t="str">
        <f t="shared" si="1"/>
        <v>     a- RIG SAFE</v>
      </c>
      <c r="J12" s="13"/>
      <c r="K12" s="13"/>
      <c r="L12" s="2">
        <f aca="true" t="shared" si="2" ref="L12:L25">IF(AN12=0,"",IF(AN12&gt;0,AN12))</f>
      </c>
      <c r="Z12" s="43"/>
      <c r="AA12" s="43"/>
      <c r="AB12" s="43"/>
      <c r="AC12" s="43"/>
      <c r="AD12" s="69"/>
      <c r="AE12" s="195"/>
      <c r="AF12" s="195"/>
      <c r="AG12" s="192"/>
      <c r="AH12" s="192"/>
      <c r="AI12" s="70">
        <f>'[2]MT26'!AG20</f>
        <v>0</v>
      </c>
      <c r="AJ12" s="71">
        <f>'[2]MT26'!M20</f>
        <v>0</v>
      </c>
      <c r="AK12" s="165" t="str">
        <f>'[2]MT26'!O20</f>
        <v>     a- RIG SAFE</v>
      </c>
      <c r="AL12" s="165"/>
      <c r="AM12" s="74"/>
      <c r="AN12" s="73">
        <f>'[2]MT26'!A20</f>
        <v>0</v>
      </c>
    </row>
    <row r="13" spans="2:40" ht="15.75" customHeight="1">
      <c r="B13" s="20"/>
      <c r="C13" s="168"/>
      <c r="D13" s="168"/>
      <c r="E13" s="169"/>
      <c r="F13" s="169"/>
      <c r="G13" s="11">
        <f t="shared" si="1"/>
      </c>
      <c r="H13" s="11">
        <f t="shared" si="1"/>
      </c>
      <c r="I13" s="12" t="str">
        <f t="shared" si="1"/>
        <v>2- AMBIENT CONDITION:</v>
      </c>
      <c r="J13" s="13"/>
      <c r="K13" s="13"/>
      <c r="L13" s="2">
        <f t="shared" si="2"/>
      </c>
      <c r="Z13" s="43"/>
      <c r="AA13" s="43"/>
      <c r="AB13" s="43"/>
      <c r="AC13" s="43"/>
      <c r="AD13" s="44"/>
      <c r="AE13" s="163"/>
      <c r="AF13" s="163"/>
      <c r="AG13" s="196"/>
      <c r="AH13" s="196"/>
      <c r="AI13" s="70">
        <f>'[2]MT26'!AG21</f>
        <v>0</v>
      </c>
      <c r="AJ13" s="71">
        <f>'[2]MT26'!M21</f>
        <v>0</v>
      </c>
      <c r="AK13" s="165" t="str">
        <f>'[2]MT26'!O21</f>
        <v>2- AMBIENT CONDITION:</v>
      </c>
      <c r="AL13" s="165"/>
      <c r="AM13" s="74"/>
      <c r="AN13" s="73">
        <f>'[2]MT26'!A21</f>
        <v>0</v>
      </c>
    </row>
    <row r="14" spans="2:40" ht="15.75" customHeight="1">
      <c r="B14" s="20"/>
      <c r="C14" s="168"/>
      <c r="D14" s="168"/>
      <c r="E14" s="169"/>
      <c r="F14" s="169"/>
      <c r="G14" s="11">
        <f t="shared" si="1"/>
      </c>
      <c r="H14" s="11">
        <f t="shared" si="1"/>
      </c>
      <c r="I14" s="12" t="str">
        <f t="shared" si="1"/>
        <v>     a- TEMPERATURE:  -20˚C  TO  +55˚C</v>
      </c>
      <c r="J14" s="13"/>
      <c r="K14" s="13"/>
      <c r="L14" s="2">
        <f t="shared" si="2"/>
      </c>
      <c r="Z14" s="43"/>
      <c r="AA14" s="43"/>
      <c r="AB14" s="43"/>
      <c r="AC14" s="43"/>
      <c r="AD14" s="44"/>
      <c r="AE14" s="163"/>
      <c r="AF14" s="163"/>
      <c r="AG14" s="196"/>
      <c r="AH14" s="196"/>
      <c r="AI14" s="70">
        <f>'[2]MT26'!AG22</f>
        <v>0</v>
      </c>
      <c r="AJ14" s="71">
        <f>'[2]MT26'!M22</f>
        <v>0</v>
      </c>
      <c r="AK14" s="165" t="str">
        <f>'[2]MT26'!O22</f>
        <v>     a- TEMPERATURE:  -20˚C  TO  +55˚C</v>
      </c>
      <c r="AL14" s="165"/>
      <c r="AM14" s="74"/>
      <c r="AN14" s="73">
        <f>'[2]MT26'!A22</f>
        <v>0</v>
      </c>
    </row>
    <row r="15" spans="2:40" ht="14.25" customHeight="1">
      <c r="B15" s="20"/>
      <c r="C15" s="168"/>
      <c r="D15" s="168"/>
      <c r="E15" s="169"/>
      <c r="F15" s="169"/>
      <c r="G15" s="11">
        <f t="shared" si="1"/>
      </c>
      <c r="H15" s="11">
        <f t="shared" si="1"/>
      </c>
      <c r="I15" s="12" t="str">
        <f t="shared" si="1"/>
        <v>     b- HUMIDITY:  %85</v>
      </c>
      <c r="J15" s="13"/>
      <c r="K15" s="13"/>
      <c r="L15" s="2">
        <f t="shared" si="2"/>
      </c>
      <c r="Z15" s="43"/>
      <c r="AA15" s="43"/>
      <c r="AB15" s="43"/>
      <c r="AC15" s="43"/>
      <c r="AD15" s="44"/>
      <c r="AE15" s="163"/>
      <c r="AF15" s="163"/>
      <c r="AG15" s="196"/>
      <c r="AH15" s="196"/>
      <c r="AI15" s="70">
        <f>'[2]MT26'!AG23</f>
        <v>0</v>
      </c>
      <c r="AJ15" s="71">
        <f>'[2]MT26'!M23</f>
        <v>0</v>
      </c>
      <c r="AK15" s="165" t="str">
        <f>'[2]MT26'!O23</f>
        <v>     b- HUMIDITY:  %85</v>
      </c>
      <c r="AL15" s="165"/>
      <c r="AM15" s="74"/>
      <c r="AN15" s="73">
        <f>'[2]MT26'!A23</f>
        <v>0</v>
      </c>
    </row>
    <row r="16" spans="2:40" ht="17.25" customHeight="1">
      <c r="B16" s="20"/>
      <c r="C16" s="168"/>
      <c r="D16" s="168"/>
      <c r="E16" s="169"/>
      <c r="F16" s="169"/>
      <c r="G16" s="11">
        <f t="shared" si="1"/>
      </c>
      <c r="H16" s="11">
        <f t="shared" si="1"/>
      </c>
      <c r="I16" s="12" t="str">
        <f t="shared" si="1"/>
        <v>     c- DUSTY</v>
      </c>
      <c r="J16" s="13"/>
      <c r="K16" s="13"/>
      <c r="L16" s="2">
        <f t="shared" si="2"/>
      </c>
      <c r="Z16" s="43"/>
      <c r="AA16" s="43"/>
      <c r="AB16" s="43"/>
      <c r="AC16" s="43"/>
      <c r="AD16" s="44"/>
      <c r="AE16" s="163"/>
      <c r="AF16" s="163"/>
      <c r="AG16" s="196"/>
      <c r="AH16" s="196"/>
      <c r="AI16" s="70">
        <f>'[2]MT26'!AG24</f>
        <v>0</v>
      </c>
      <c r="AJ16" s="71">
        <f>'[2]MT26'!M24</f>
        <v>0</v>
      </c>
      <c r="AK16" s="165" t="str">
        <f>'[2]MT26'!O24</f>
        <v>     c- DUSTY</v>
      </c>
      <c r="AL16" s="165"/>
      <c r="AM16" s="74"/>
      <c r="AN16" s="73">
        <f>'[2]MT26'!A24</f>
        <v>0</v>
      </c>
    </row>
    <row r="17" spans="2:40" ht="15.75" customHeight="1">
      <c r="B17" s="20"/>
      <c r="C17" s="168"/>
      <c r="D17" s="168"/>
      <c r="E17" s="169"/>
      <c r="F17" s="169"/>
      <c r="G17" s="11">
        <f t="shared" si="1"/>
      </c>
      <c r="H17" s="11">
        <f t="shared" si="1"/>
      </c>
      <c r="I17" s="12" t="str">
        <f t="shared" si="1"/>
        <v>     d- ALTITUDE:  VARIABLE FROM  0 M TO 2000 M  ABOVE</v>
      </c>
      <c r="J17" s="20"/>
      <c r="K17" s="20"/>
      <c r="L17" s="2">
        <f t="shared" si="2"/>
      </c>
      <c r="Z17" s="43"/>
      <c r="AA17" s="43"/>
      <c r="AB17" s="43"/>
      <c r="AC17" s="43"/>
      <c r="AD17" s="44"/>
      <c r="AE17" s="163"/>
      <c r="AF17" s="163"/>
      <c r="AG17" s="196"/>
      <c r="AH17" s="196"/>
      <c r="AI17" s="70">
        <f>'[2]MT26'!AG25</f>
        <v>0</v>
      </c>
      <c r="AJ17" s="71">
        <f>'[2]MT26'!M25</f>
        <v>0</v>
      </c>
      <c r="AK17" s="165" t="str">
        <f>'[2]MT26'!O25</f>
        <v>     d- ALTITUDE:  VARIABLE FROM  0 M TO 2000 M  ABOVE</v>
      </c>
      <c r="AL17" s="165"/>
      <c r="AM17" s="44"/>
      <c r="AN17" s="73">
        <f>'[2]MT26'!A25</f>
        <v>0</v>
      </c>
    </row>
    <row r="18" spans="2:40" ht="14.25" customHeight="1">
      <c r="B18" s="20"/>
      <c r="C18" s="168"/>
      <c r="D18" s="168"/>
      <c r="E18" s="169"/>
      <c r="F18" s="169"/>
      <c r="G18" s="11">
        <f t="shared" si="1"/>
      </c>
      <c r="H18" s="11">
        <f t="shared" si="1"/>
      </c>
      <c r="I18" s="12" t="str">
        <f>IF(AK18=0,"",IF(AK18&gt;0,AK18))</f>
        <v>         SEA LEVEL.</v>
      </c>
      <c r="J18" s="20"/>
      <c r="K18" s="20"/>
      <c r="L18" s="2">
        <f t="shared" si="2"/>
      </c>
      <c r="Z18" s="43"/>
      <c r="AA18" s="43"/>
      <c r="AB18" s="43"/>
      <c r="AC18" s="43"/>
      <c r="AD18" s="44"/>
      <c r="AE18" s="163"/>
      <c r="AF18" s="163"/>
      <c r="AG18" s="196"/>
      <c r="AH18" s="196"/>
      <c r="AI18" s="70">
        <f>'[2]2'!AC11</f>
        <v>0</v>
      </c>
      <c r="AJ18" s="70">
        <f>'[2]2'!J11</f>
        <v>0</v>
      </c>
      <c r="AK18" s="166" t="str">
        <f>'[2]2'!L11</f>
        <v>         SEA LEVEL.</v>
      </c>
      <c r="AL18" s="165"/>
      <c r="AM18" s="44"/>
      <c r="AN18" s="73">
        <f>'[2]2'!A11</f>
        <v>0</v>
      </c>
    </row>
    <row r="19" spans="2:40" ht="15.75" customHeight="1">
      <c r="B19" s="20"/>
      <c r="C19" s="168"/>
      <c r="D19" s="168"/>
      <c r="E19" s="169"/>
      <c r="F19" s="169"/>
      <c r="G19" s="11">
        <f t="shared" si="1"/>
      </c>
      <c r="H19" s="11">
        <f t="shared" si="1"/>
      </c>
      <c r="I19" s="12" t="str">
        <f t="shared" si="1"/>
        <v>3- CONTINUOUSLY WORKING TIME:</v>
      </c>
      <c r="J19" s="20"/>
      <c r="K19" s="20"/>
      <c r="L19" s="2">
        <f t="shared" si="2"/>
      </c>
      <c r="Z19" s="43"/>
      <c r="AA19" s="43"/>
      <c r="AB19" s="43"/>
      <c r="AC19" s="43"/>
      <c r="AD19" s="44"/>
      <c r="AE19" s="163"/>
      <c r="AF19" s="163"/>
      <c r="AG19" s="196"/>
      <c r="AH19" s="196"/>
      <c r="AI19" s="70">
        <f>'[2]2'!AC12</f>
        <v>0</v>
      </c>
      <c r="AJ19" s="70">
        <f>'[2]2'!J12</f>
        <v>0</v>
      </c>
      <c r="AK19" s="166" t="str">
        <f>'[2]2'!L12</f>
        <v>3- CONTINUOUSLY WORKING TIME:</v>
      </c>
      <c r="AL19" s="165"/>
      <c r="AM19" s="44"/>
      <c r="AN19" s="73">
        <f>'[2]2'!A12</f>
        <v>0</v>
      </c>
    </row>
    <row r="20" spans="2:40" ht="15.75" customHeight="1">
      <c r="B20" s="20"/>
      <c r="C20" s="168"/>
      <c r="D20" s="168"/>
      <c r="E20" s="169"/>
      <c r="F20" s="169"/>
      <c r="G20" s="11">
        <f t="shared" si="1"/>
      </c>
      <c r="H20" s="11">
        <f t="shared" si="1"/>
      </c>
      <c r="I20" s="12" t="str">
        <f t="shared" si="1"/>
        <v>     a- 8 H  TO  72 H</v>
      </c>
      <c r="J20" s="20"/>
      <c r="K20" s="20"/>
      <c r="L20" s="2">
        <f t="shared" si="2"/>
      </c>
      <c r="Z20" s="43"/>
      <c r="AA20" s="43"/>
      <c r="AB20" s="43"/>
      <c r="AC20" s="43"/>
      <c r="AD20" s="44"/>
      <c r="AE20" s="163"/>
      <c r="AF20" s="163"/>
      <c r="AG20" s="196"/>
      <c r="AH20" s="196"/>
      <c r="AI20" s="70">
        <f>'[2]2'!AC13</f>
        <v>0</v>
      </c>
      <c r="AJ20" s="70">
        <f>'[2]2'!J13</f>
        <v>0</v>
      </c>
      <c r="AK20" s="166" t="str">
        <f>'[2]2'!L13</f>
        <v>     a- 8 H  TO  72 H</v>
      </c>
      <c r="AL20" s="165"/>
      <c r="AM20" s="44"/>
      <c r="AN20" s="73">
        <f>'[2]2'!A13</f>
        <v>0</v>
      </c>
    </row>
    <row r="21" spans="2:40" ht="15.75" customHeight="1">
      <c r="B21" s="20"/>
      <c r="C21" s="168"/>
      <c r="D21" s="168"/>
      <c r="E21" s="169"/>
      <c r="F21" s="169"/>
      <c r="G21" s="11">
        <f t="shared" si="1"/>
      </c>
      <c r="H21" s="11">
        <f t="shared" si="1"/>
      </c>
      <c r="I21" s="12" t="str">
        <f t="shared" si="1"/>
        <v>4- TRUCKS SPECIFICATION:</v>
      </c>
      <c r="J21" s="20"/>
      <c r="K21" s="20"/>
      <c r="L21" s="2">
        <f t="shared" si="2"/>
      </c>
      <c r="Z21" s="43"/>
      <c r="AA21" s="43"/>
      <c r="AB21" s="43"/>
      <c r="AC21" s="43"/>
      <c r="AD21" s="44"/>
      <c r="AE21" s="163"/>
      <c r="AF21" s="163"/>
      <c r="AG21" s="196"/>
      <c r="AH21" s="196"/>
      <c r="AI21" s="70">
        <f>'[2]2'!AC14</f>
        <v>0</v>
      </c>
      <c r="AJ21" s="70">
        <f>'[2]2'!J14</f>
        <v>0</v>
      </c>
      <c r="AK21" s="166" t="str">
        <f>'[2]2'!L14</f>
        <v>4- TRUCKS SPECIFICATION:</v>
      </c>
      <c r="AL21" s="165"/>
      <c r="AM21" s="44"/>
      <c r="AN21" s="73">
        <f>'[2]2'!A14</f>
        <v>0</v>
      </c>
    </row>
    <row r="22" spans="2:40" ht="15.75" customHeight="1">
      <c r="B22" s="20"/>
      <c r="C22" s="168"/>
      <c r="D22" s="168"/>
      <c r="E22" s="169"/>
      <c r="F22" s="169"/>
      <c r="G22" s="11">
        <f t="shared" si="1"/>
      </c>
      <c r="H22" s="11">
        <f t="shared" si="1"/>
      </c>
      <c r="I22" s="12" t="str">
        <f t="shared" si="1"/>
        <v>     a- 2 TRUCKS WILL BE DELLIVERD TO THE MANUFACTURER</v>
      </c>
      <c r="J22" s="20"/>
      <c r="K22" s="20"/>
      <c r="L22" s="2">
        <f t="shared" si="2"/>
      </c>
      <c r="Z22" s="43"/>
      <c r="AA22" s="43"/>
      <c r="AB22" s="43"/>
      <c r="AC22" s="43"/>
      <c r="AD22" s="44"/>
      <c r="AE22" s="163"/>
      <c r="AF22" s="163"/>
      <c r="AG22" s="196"/>
      <c r="AH22" s="196"/>
      <c r="AI22" s="70">
        <f>'[2]2'!AC15</f>
        <v>0</v>
      </c>
      <c r="AJ22" s="70">
        <f>'[2]2'!J15</f>
        <v>0</v>
      </c>
      <c r="AK22" s="166" t="str">
        <f>'[2]2'!L15</f>
        <v>     a- 2 TRUCKS WILL BE DELLIVERD TO THE MANUFACTURER</v>
      </c>
      <c r="AL22" s="165"/>
      <c r="AM22" s="44"/>
      <c r="AN22" s="73">
        <f>'[2]2'!A15</f>
        <v>0</v>
      </c>
    </row>
    <row r="23" spans="2:40" ht="15.75" customHeight="1">
      <c r="B23" s="20"/>
      <c r="C23" s="168"/>
      <c r="D23" s="168"/>
      <c r="E23" s="169"/>
      <c r="F23" s="169"/>
      <c r="G23" s="11">
        <f t="shared" si="1"/>
      </c>
      <c r="H23" s="11">
        <f t="shared" si="1"/>
      </c>
      <c r="I23" s="12" t="str">
        <f t="shared" si="1"/>
        <v>         BY THE CLIENT.</v>
      </c>
      <c r="J23" s="20"/>
      <c r="K23" s="20"/>
      <c r="L23" s="2">
        <f t="shared" si="2"/>
      </c>
      <c r="Z23" s="43"/>
      <c r="AA23" s="43"/>
      <c r="AB23" s="43"/>
      <c r="AC23" s="43"/>
      <c r="AD23" s="44"/>
      <c r="AE23" s="163"/>
      <c r="AF23" s="163"/>
      <c r="AG23" s="196"/>
      <c r="AH23" s="196"/>
      <c r="AI23" s="70">
        <f>'[2]2'!AC16</f>
        <v>0</v>
      </c>
      <c r="AJ23" s="70">
        <f>'[2]2'!J16</f>
        <v>0</v>
      </c>
      <c r="AK23" s="166" t="str">
        <f>'[2]2'!L16</f>
        <v>         BY THE CLIENT.</v>
      </c>
      <c r="AL23" s="165"/>
      <c r="AM23" s="44"/>
      <c r="AN23" s="73">
        <f>'[2]2'!A16</f>
        <v>0</v>
      </c>
    </row>
    <row r="24" spans="2:40" ht="15.75" customHeight="1">
      <c r="B24" s="20"/>
      <c r="C24" s="168"/>
      <c r="D24" s="168"/>
      <c r="E24" s="169"/>
      <c r="F24" s="169"/>
      <c r="G24" s="11">
        <f t="shared" si="1"/>
      </c>
      <c r="H24" s="11">
        <f t="shared" si="1"/>
      </c>
      <c r="I24" s="12" t="str">
        <f t="shared" si="1"/>
        <v>     c- FIRST TRUCK IS VOLVO FM 440 RIGID 6X4</v>
      </c>
      <c r="J24" s="20"/>
      <c r="K24" s="20"/>
      <c r="L24" s="2">
        <f t="shared" si="2"/>
      </c>
      <c r="Z24" s="43"/>
      <c r="AA24" s="43"/>
      <c r="AB24" s="43"/>
      <c r="AC24" s="43"/>
      <c r="AD24" s="44"/>
      <c r="AE24" s="163"/>
      <c r="AF24" s="163"/>
      <c r="AG24" s="196"/>
      <c r="AH24" s="196"/>
      <c r="AI24" s="70">
        <f>'[2]2'!AC17</f>
        <v>0</v>
      </c>
      <c r="AJ24" s="70">
        <f>'[2]2'!J17</f>
        <v>0</v>
      </c>
      <c r="AK24" s="166" t="str">
        <f>'[2]2'!L17</f>
        <v>     c- FIRST TRUCK IS VOLVO FM 440 RIGID 6X4</v>
      </c>
      <c r="AL24" s="165"/>
      <c r="AM24" s="44"/>
      <c r="AN24" s="73">
        <f>'[2]2'!A17</f>
        <v>0</v>
      </c>
    </row>
    <row r="25" spans="2:40" ht="14.25" customHeight="1">
      <c r="B25" s="20"/>
      <c r="C25" s="168"/>
      <c r="D25" s="181"/>
      <c r="E25" s="169"/>
      <c r="F25" s="182"/>
      <c r="G25" s="11">
        <f t="shared" si="1"/>
      </c>
      <c r="H25" s="11">
        <f t="shared" si="1"/>
      </c>
      <c r="I25" s="12" t="str">
        <f t="shared" si="1"/>
        <v>     d- SECOND TRUCK IS VOLVO FM9 300 RIGID 4X2</v>
      </c>
      <c r="J25" s="20"/>
      <c r="K25" s="20"/>
      <c r="L25" s="2">
        <f t="shared" si="2"/>
      </c>
      <c r="Z25" s="43"/>
      <c r="AA25" s="43"/>
      <c r="AB25" s="43"/>
      <c r="AC25" s="43"/>
      <c r="AD25" s="44"/>
      <c r="AE25" s="163"/>
      <c r="AF25" s="163"/>
      <c r="AG25" s="196"/>
      <c r="AH25" s="196"/>
      <c r="AI25" s="70">
        <f>'[2]2'!AC18</f>
        <v>0</v>
      </c>
      <c r="AJ25" s="70">
        <f>'[2]2'!J18</f>
        <v>0</v>
      </c>
      <c r="AK25" s="166" t="str">
        <f>'[2]2'!L18</f>
        <v>     d- SECOND TRUCK IS VOLVO FM9 300 RIGID 4X2</v>
      </c>
      <c r="AL25" s="165"/>
      <c r="AM25" s="44"/>
      <c r="AN25" s="73">
        <f>'[2]2'!A18</f>
        <v>0</v>
      </c>
    </row>
    <row r="26" spans="2:40" ht="16.5" customHeight="1">
      <c r="B26" s="168"/>
      <c r="C26" s="173"/>
      <c r="D26" s="170" t="s">
        <v>6</v>
      </c>
      <c r="E26" s="171"/>
      <c r="F26" s="170" t="s">
        <v>13</v>
      </c>
      <c r="G26" s="172"/>
      <c r="H26" s="169"/>
      <c r="I26" s="189"/>
      <c r="J26" s="168"/>
      <c r="K26" s="168"/>
      <c r="L26" s="174"/>
      <c r="Y26" s="15"/>
      <c r="Z26" s="44"/>
      <c r="AA26" s="44"/>
      <c r="AB26" s="44"/>
      <c r="AC26" s="43"/>
      <c r="AD26" s="163"/>
      <c r="AE26" s="163"/>
      <c r="AF26" s="199" t="s">
        <v>6</v>
      </c>
      <c r="AG26" s="200"/>
      <c r="AH26" s="199" t="s">
        <v>13</v>
      </c>
      <c r="AI26" s="200"/>
      <c r="AJ26" s="196"/>
      <c r="AK26" s="163"/>
      <c r="AL26" s="163"/>
      <c r="AM26" s="163"/>
      <c r="AN26" s="198"/>
    </row>
    <row r="27" spans="2:40" ht="15.75" customHeight="1">
      <c r="B27" s="168"/>
      <c r="C27" s="168"/>
      <c r="D27" s="172"/>
      <c r="E27" s="172"/>
      <c r="F27" s="172"/>
      <c r="G27" s="172"/>
      <c r="H27" s="169"/>
      <c r="I27" s="189"/>
      <c r="J27" s="168"/>
      <c r="K27" s="168"/>
      <c r="L27" s="174"/>
      <c r="Y27" s="15"/>
      <c r="Z27" s="44"/>
      <c r="AA27" s="44"/>
      <c r="AB27" s="44"/>
      <c r="AC27" s="43"/>
      <c r="AD27" s="163"/>
      <c r="AE27" s="163"/>
      <c r="AF27" s="200"/>
      <c r="AG27" s="200"/>
      <c r="AH27" s="200"/>
      <c r="AI27" s="200"/>
      <c r="AJ27" s="196"/>
      <c r="AK27" s="163"/>
      <c r="AL27" s="163"/>
      <c r="AM27" s="163"/>
      <c r="AN27" s="198"/>
    </row>
    <row r="28" spans="2:40" ht="15.75" customHeight="1">
      <c r="B28" s="168"/>
      <c r="C28" s="168"/>
      <c r="D28" s="170" t="s">
        <v>6</v>
      </c>
      <c r="E28" s="171"/>
      <c r="F28" s="170" t="s">
        <v>14</v>
      </c>
      <c r="G28" s="172"/>
      <c r="H28" s="169"/>
      <c r="I28" s="168"/>
      <c r="J28" s="168"/>
      <c r="K28" s="168"/>
      <c r="L28" s="174"/>
      <c r="Y28" s="15"/>
      <c r="Z28" s="44"/>
      <c r="AA28" s="44"/>
      <c r="AB28" s="44"/>
      <c r="AC28" s="43"/>
      <c r="AD28" s="163"/>
      <c r="AE28" s="163"/>
      <c r="AF28" s="199" t="s">
        <v>6</v>
      </c>
      <c r="AG28" s="200"/>
      <c r="AH28" s="199" t="s">
        <v>14</v>
      </c>
      <c r="AI28" s="200"/>
      <c r="AJ28" s="196"/>
      <c r="AK28" s="163"/>
      <c r="AL28" s="163"/>
      <c r="AM28" s="163"/>
      <c r="AN28" s="198"/>
    </row>
    <row r="29" spans="2:40" ht="15.75" customHeight="1">
      <c r="B29" s="168"/>
      <c r="C29" s="168"/>
      <c r="D29" s="172"/>
      <c r="E29" s="172"/>
      <c r="F29" s="172"/>
      <c r="G29" s="172"/>
      <c r="H29" s="169"/>
      <c r="I29" s="168"/>
      <c r="J29" s="168"/>
      <c r="K29" s="168"/>
      <c r="L29" s="174"/>
      <c r="Y29" s="15"/>
      <c r="Z29" s="44"/>
      <c r="AA29" s="44"/>
      <c r="AB29" s="44"/>
      <c r="AC29" s="43"/>
      <c r="AD29" s="163"/>
      <c r="AE29" s="163"/>
      <c r="AF29" s="200"/>
      <c r="AG29" s="200"/>
      <c r="AH29" s="200"/>
      <c r="AI29" s="200"/>
      <c r="AJ29" s="196"/>
      <c r="AK29" s="163"/>
      <c r="AL29" s="163"/>
      <c r="AM29" s="163"/>
      <c r="AN29" s="198"/>
    </row>
    <row r="30" spans="2:40" ht="15.75" customHeight="1">
      <c r="B30" s="168"/>
      <c r="C30" s="168"/>
      <c r="D30" s="170" t="s">
        <v>6</v>
      </c>
      <c r="E30" s="171"/>
      <c r="F30" s="170" t="s">
        <v>15</v>
      </c>
      <c r="G30" s="172"/>
      <c r="H30" s="167"/>
      <c r="I30" s="187" t="s">
        <v>16</v>
      </c>
      <c r="J30" s="187"/>
      <c r="K30" s="187"/>
      <c r="L30" s="187"/>
      <c r="Y30" s="15"/>
      <c r="Z30" s="44"/>
      <c r="AA30" s="44"/>
      <c r="AB30" s="44"/>
      <c r="AC30" s="43"/>
      <c r="AD30" s="163"/>
      <c r="AE30" s="163"/>
      <c r="AF30" s="199" t="s">
        <v>6</v>
      </c>
      <c r="AG30" s="200"/>
      <c r="AH30" s="199" t="s">
        <v>15</v>
      </c>
      <c r="AI30" s="200"/>
      <c r="AJ30" s="196"/>
      <c r="AK30" s="162" t="s">
        <v>16</v>
      </c>
      <c r="AL30" s="162"/>
      <c r="AM30" s="162"/>
      <c r="AN30" s="162"/>
    </row>
    <row r="31" spans="2:40" ht="15.75" customHeight="1">
      <c r="B31" s="168"/>
      <c r="C31" s="168"/>
      <c r="D31" s="172"/>
      <c r="E31" s="172"/>
      <c r="F31" s="172"/>
      <c r="G31" s="172"/>
      <c r="H31" s="167"/>
      <c r="I31" s="187"/>
      <c r="J31" s="187"/>
      <c r="K31" s="187"/>
      <c r="L31" s="187"/>
      <c r="Y31" s="15"/>
      <c r="Z31" s="44"/>
      <c r="AA31" s="44"/>
      <c r="AB31" s="44"/>
      <c r="AC31" s="43"/>
      <c r="AD31" s="163"/>
      <c r="AE31" s="163"/>
      <c r="AF31" s="200"/>
      <c r="AG31" s="200"/>
      <c r="AH31" s="200"/>
      <c r="AI31" s="200"/>
      <c r="AJ31" s="196"/>
      <c r="AK31" s="162"/>
      <c r="AL31" s="162"/>
      <c r="AM31" s="162"/>
      <c r="AN31" s="162"/>
    </row>
    <row r="32" spans="2:40" ht="16.5" customHeight="1">
      <c r="B32" s="168"/>
      <c r="C32" s="168"/>
      <c r="D32" s="170" t="s">
        <v>6</v>
      </c>
      <c r="E32" s="171"/>
      <c r="F32" s="170" t="s">
        <v>17</v>
      </c>
      <c r="G32" s="172"/>
      <c r="H32" s="167"/>
      <c r="I32" s="187"/>
      <c r="J32" s="187"/>
      <c r="K32" s="187"/>
      <c r="L32" s="187"/>
      <c r="Y32" s="15"/>
      <c r="Z32" s="44"/>
      <c r="AA32" s="44"/>
      <c r="AB32" s="44"/>
      <c r="AC32" s="43"/>
      <c r="AD32" s="163"/>
      <c r="AE32" s="163"/>
      <c r="AF32" s="199" t="s">
        <v>6</v>
      </c>
      <c r="AG32" s="200"/>
      <c r="AH32" s="199" t="s">
        <v>17</v>
      </c>
      <c r="AI32" s="200"/>
      <c r="AJ32" s="196"/>
      <c r="AK32" s="162"/>
      <c r="AL32" s="162"/>
      <c r="AM32" s="162"/>
      <c r="AN32" s="162"/>
    </row>
    <row r="33" spans="2:40" ht="16.5" customHeight="1">
      <c r="B33" s="168"/>
      <c r="C33" s="168"/>
      <c r="D33" s="172"/>
      <c r="E33" s="172"/>
      <c r="F33" s="172"/>
      <c r="G33" s="172"/>
      <c r="H33" s="167"/>
      <c r="I33" s="187"/>
      <c r="J33" s="187"/>
      <c r="K33" s="187"/>
      <c r="L33" s="187"/>
      <c r="Y33" s="15"/>
      <c r="Z33" s="44"/>
      <c r="AA33" s="44"/>
      <c r="AB33" s="44"/>
      <c r="AC33" s="43"/>
      <c r="AD33" s="163"/>
      <c r="AE33" s="163"/>
      <c r="AF33" s="200"/>
      <c r="AG33" s="200"/>
      <c r="AH33" s="200"/>
      <c r="AI33" s="200"/>
      <c r="AJ33" s="196"/>
      <c r="AK33" s="162"/>
      <c r="AL33" s="162"/>
      <c r="AM33" s="162"/>
      <c r="AN33" s="162"/>
    </row>
    <row r="34" spans="2:40" ht="42.75" customHeight="1">
      <c r="B34" s="187" t="s">
        <v>18</v>
      </c>
      <c r="C34" s="187"/>
      <c r="D34" s="187"/>
      <c r="E34" s="187"/>
      <c r="F34" s="187"/>
      <c r="G34" s="187"/>
      <c r="H34" s="187"/>
      <c r="I34" s="187"/>
      <c r="J34" s="187"/>
      <c r="K34" s="187"/>
      <c r="L34" s="187"/>
      <c r="Y34" s="15"/>
      <c r="Z34" s="44"/>
      <c r="AA34" s="44"/>
      <c r="AB34" s="44"/>
      <c r="AC34" s="43"/>
      <c r="AD34" s="162" t="s">
        <v>18</v>
      </c>
      <c r="AE34" s="162"/>
      <c r="AF34" s="162"/>
      <c r="AG34" s="162"/>
      <c r="AH34" s="162"/>
      <c r="AI34" s="162"/>
      <c r="AJ34" s="162"/>
      <c r="AK34" s="162"/>
      <c r="AL34" s="162"/>
      <c r="AM34" s="162"/>
      <c r="AN34" s="162"/>
    </row>
    <row r="35" spans="5:40" ht="4.5" customHeight="1">
      <c r="E35" s="4"/>
      <c r="F35" s="5"/>
      <c r="G35" s="6"/>
      <c r="H35" s="5"/>
      <c r="I35" s="7"/>
      <c r="Y35" s="15"/>
      <c r="Z35" s="44"/>
      <c r="AA35" s="44"/>
      <c r="AB35" s="44"/>
      <c r="AC35" s="43"/>
      <c r="AD35" s="44"/>
      <c r="AE35" s="44"/>
      <c r="AF35" s="45"/>
      <c r="AG35" s="45"/>
      <c r="AH35" s="45"/>
      <c r="AI35" s="75"/>
      <c r="AJ35" s="45"/>
      <c r="AK35" s="44"/>
      <c r="AL35" s="44"/>
      <c r="AM35" s="44"/>
      <c r="AN35" s="63"/>
    </row>
    <row r="36" spans="5:40" ht="21" customHeight="1">
      <c r="E36" s="188" t="s">
        <v>64</v>
      </c>
      <c r="F36" s="188"/>
      <c r="G36" s="188"/>
      <c r="H36" s="188"/>
      <c r="I36" s="188"/>
      <c r="Y36" s="15"/>
      <c r="Z36" s="44"/>
      <c r="AA36" s="44"/>
      <c r="AB36" s="44"/>
      <c r="AC36" s="43"/>
      <c r="AD36" s="44"/>
      <c r="AE36" s="44"/>
      <c r="AF36" s="45"/>
      <c r="AG36" s="76"/>
      <c r="AH36" s="77"/>
      <c r="AI36" s="78"/>
      <c r="AJ36" s="77"/>
      <c r="AK36" s="79"/>
      <c r="AL36" s="44"/>
      <c r="AM36" s="44"/>
      <c r="AN36" s="63"/>
    </row>
    <row r="37" spans="5:40" ht="15.75" customHeight="1">
      <c r="E37" s="188"/>
      <c r="F37" s="188"/>
      <c r="G37" s="188"/>
      <c r="H37" s="188"/>
      <c r="I37" s="188"/>
      <c r="Y37" s="15"/>
      <c r="Z37" s="44"/>
      <c r="AA37" s="44"/>
      <c r="AB37" s="44"/>
      <c r="AC37" s="43"/>
      <c r="AD37" s="44"/>
      <c r="AE37" s="44"/>
      <c r="AF37" s="45"/>
      <c r="AG37" s="190" t="s">
        <v>7</v>
      </c>
      <c r="AH37" s="190"/>
      <c r="AI37" s="190"/>
      <c r="AJ37" s="190"/>
      <c r="AK37" s="190"/>
      <c r="AL37" s="44"/>
      <c r="AM37" s="44"/>
      <c r="AN37" s="63"/>
    </row>
    <row r="38" spans="5:40" ht="15.75" customHeight="1">
      <c r="E38" s="188"/>
      <c r="F38" s="188"/>
      <c r="G38" s="188"/>
      <c r="H38" s="188"/>
      <c r="I38" s="188"/>
      <c r="Y38" s="15"/>
      <c r="Z38" s="44"/>
      <c r="AA38" s="44"/>
      <c r="AB38" s="44"/>
      <c r="AC38" s="43"/>
      <c r="AD38" s="44"/>
      <c r="AE38" s="44"/>
      <c r="AF38" s="45"/>
      <c r="AG38" s="190"/>
      <c r="AH38" s="190"/>
      <c r="AI38" s="190"/>
      <c r="AJ38" s="190"/>
      <c r="AK38" s="190"/>
      <c r="AL38" s="44"/>
      <c r="AM38" s="44"/>
      <c r="AN38" s="63"/>
    </row>
    <row r="39" spans="5:40" ht="15.75" customHeight="1">
      <c r="E39" s="9"/>
      <c r="F39" s="9"/>
      <c r="G39" s="34"/>
      <c r="H39" s="9"/>
      <c r="I39" s="183" t="str">
        <f>I5</f>
        <v>م ع/93/325</v>
      </c>
      <c r="J39" s="183"/>
      <c r="K39" s="186" t="s">
        <v>63</v>
      </c>
      <c r="L39" s="186"/>
      <c r="Y39" s="15"/>
      <c r="Z39" s="44"/>
      <c r="AA39" s="44"/>
      <c r="AB39" s="44"/>
      <c r="AC39" s="43"/>
      <c r="AD39" s="44"/>
      <c r="AE39" s="44"/>
      <c r="AF39" s="45"/>
      <c r="AG39" s="190"/>
      <c r="AH39" s="190"/>
      <c r="AI39" s="190"/>
      <c r="AJ39" s="190"/>
      <c r="AK39" s="190"/>
      <c r="AL39" s="44"/>
      <c r="AM39" s="44"/>
      <c r="AN39" s="63"/>
    </row>
    <row r="40" spans="2:40" ht="15.75">
      <c r="B40" s="18" t="s">
        <v>20</v>
      </c>
      <c r="E40" s="23"/>
      <c r="F40" s="23"/>
      <c r="G40" s="55"/>
      <c r="H40" s="23"/>
      <c r="I40" s="184" t="str">
        <f>I6</f>
        <v>SLP-9300904004</v>
      </c>
      <c r="J40" s="184"/>
      <c r="K40" s="185" t="s">
        <v>9</v>
      </c>
      <c r="L40" s="185"/>
      <c r="Y40" s="15"/>
      <c r="Z40" s="44"/>
      <c r="AA40" s="44"/>
      <c r="AB40" s="44"/>
      <c r="AC40" s="43"/>
      <c r="AD40" s="44"/>
      <c r="AE40" s="44"/>
      <c r="AF40" s="45"/>
      <c r="AG40" s="64"/>
      <c r="AH40" s="64"/>
      <c r="AI40" s="65"/>
      <c r="AJ40" s="64"/>
      <c r="AK40" s="164" t="e">
        <f>#REF!</f>
        <v>#REF!</v>
      </c>
      <c r="AL40" s="164"/>
      <c r="AM40" s="197" t="s">
        <v>8</v>
      </c>
      <c r="AN40" s="197"/>
    </row>
    <row r="41" spans="1:40" ht="8.25" customHeight="1">
      <c r="A41" s="19"/>
      <c r="Y41" s="15"/>
      <c r="Z41" s="44"/>
      <c r="AA41" s="44"/>
      <c r="AB41" s="44"/>
      <c r="AC41" s="43"/>
      <c r="AD41" s="44"/>
      <c r="AE41" s="44"/>
      <c r="AF41" s="45"/>
      <c r="AG41" s="64"/>
      <c r="AH41" s="64"/>
      <c r="AI41" s="65"/>
      <c r="AJ41" s="64"/>
      <c r="AK41" s="161">
        <f>'[2]MT26'!P39</f>
        <v>0</v>
      </c>
      <c r="AL41" s="161"/>
      <c r="AM41" s="197" t="s">
        <v>9</v>
      </c>
      <c r="AN41" s="197"/>
    </row>
    <row r="42" spans="1:41" s="19" customFormat="1" ht="29.25" customHeight="1">
      <c r="A42" s="18"/>
      <c r="B42" s="52" t="s">
        <v>10</v>
      </c>
      <c r="C42" s="179" t="s">
        <v>11</v>
      </c>
      <c r="D42" s="180"/>
      <c r="E42" s="179" t="s">
        <v>12</v>
      </c>
      <c r="F42" s="180"/>
      <c r="G42" s="53" t="s">
        <v>0</v>
      </c>
      <c r="H42" s="53" t="s">
        <v>1</v>
      </c>
      <c r="I42" s="53" t="s">
        <v>2</v>
      </c>
      <c r="J42" s="53" t="s">
        <v>3</v>
      </c>
      <c r="K42" s="53" t="s">
        <v>4</v>
      </c>
      <c r="L42" s="51" t="s">
        <v>5</v>
      </c>
      <c r="Y42" s="14"/>
      <c r="Z42" s="45"/>
      <c r="AA42" s="45"/>
      <c r="AB42" s="45"/>
      <c r="AC42" s="46"/>
      <c r="AD42" s="66" t="s">
        <v>10</v>
      </c>
      <c r="AE42" s="192" t="s">
        <v>11</v>
      </c>
      <c r="AF42" s="193"/>
      <c r="AG42" s="192" t="s">
        <v>12</v>
      </c>
      <c r="AH42" s="193"/>
      <c r="AI42" s="67" t="s">
        <v>0</v>
      </c>
      <c r="AJ42" s="67" t="s">
        <v>1</v>
      </c>
      <c r="AK42" s="67" t="s">
        <v>2</v>
      </c>
      <c r="AL42" s="67" t="s">
        <v>3</v>
      </c>
      <c r="AM42" s="67" t="s">
        <v>4</v>
      </c>
      <c r="AN42" s="63" t="s">
        <v>5</v>
      </c>
      <c r="AO42" s="28"/>
    </row>
    <row r="43" spans="2:40" ht="15.75">
      <c r="B43" s="1"/>
      <c r="C43" s="175"/>
      <c r="D43" s="176"/>
      <c r="E43" s="177"/>
      <c r="F43" s="178"/>
      <c r="G43" s="11">
        <f aca="true" t="shared" si="3" ref="G43:I59">IF(AI43=0,"",IF(AI43&gt;0,AI43))</f>
      </c>
      <c r="H43" s="11">
        <f t="shared" si="3"/>
      </c>
      <c r="I43" s="12" t="str">
        <f t="shared" si="3"/>
        <v>     e- EXTRA MODIFICATION FOR RIG SAFE AREA NEEDED</v>
      </c>
      <c r="J43" s="20"/>
      <c r="K43" s="20"/>
      <c r="L43" s="2">
        <f aca="true" t="shared" si="4" ref="L43:L59">IF(AN43=0,"",IF(AN43&gt;0,AN43))</f>
      </c>
      <c r="Z43" s="43"/>
      <c r="AA43" s="43"/>
      <c r="AB43" s="43"/>
      <c r="AC43" s="43"/>
      <c r="AD43" s="69"/>
      <c r="AE43" s="195"/>
      <c r="AF43" s="195"/>
      <c r="AG43" s="192"/>
      <c r="AH43" s="192"/>
      <c r="AI43" s="80">
        <f>'[2]2'!AC19</f>
        <v>0</v>
      </c>
      <c r="AJ43" s="81">
        <f>'[2]2'!J19</f>
        <v>0</v>
      </c>
      <c r="AK43" s="160" t="str">
        <f>'[2]2'!L19</f>
        <v>     e- EXTRA MODIFICATION FOR RIG SAFE AREA NEEDED</v>
      </c>
      <c r="AL43" s="160"/>
      <c r="AM43" s="44"/>
      <c r="AN43" s="82">
        <f>'[2]2'!A19</f>
        <v>0</v>
      </c>
    </row>
    <row r="44" spans="2:40" ht="15.75">
      <c r="B44" s="1"/>
      <c r="C44" s="175"/>
      <c r="D44" s="176"/>
      <c r="E44" s="177"/>
      <c r="F44" s="178"/>
      <c r="G44" s="11">
        <f t="shared" si="3"/>
      </c>
      <c r="H44" s="11">
        <f t="shared" si="3"/>
      </c>
      <c r="I44" s="12" t="str">
        <f t="shared" si="3"/>
        <v>5- ENERGY COMPARTMENT:</v>
      </c>
      <c r="J44" s="20"/>
      <c r="K44" s="20"/>
      <c r="L44" s="2">
        <f t="shared" si="4"/>
      </c>
      <c r="Z44" s="43"/>
      <c r="AA44" s="43"/>
      <c r="AB44" s="43"/>
      <c r="AC44" s="43"/>
      <c r="AD44" s="69"/>
      <c r="AE44" s="195"/>
      <c r="AF44" s="195"/>
      <c r="AG44" s="192"/>
      <c r="AH44" s="192"/>
      <c r="AI44" s="80">
        <f>'[2]2'!AC20</f>
        <v>0</v>
      </c>
      <c r="AJ44" s="81">
        <f>'[2]2'!J20</f>
        <v>0</v>
      </c>
      <c r="AK44" s="160" t="str">
        <f>'[2]2'!L20</f>
        <v>5- ENERGY COMPARTMENT:</v>
      </c>
      <c r="AL44" s="160"/>
      <c r="AM44" s="44"/>
      <c r="AN44" s="82">
        <f>'[2]2'!A20</f>
        <v>0</v>
      </c>
    </row>
    <row r="45" spans="2:40" ht="15.75">
      <c r="B45" s="1"/>
      <c r="C45" s="175"/>
      <c r="D45" s="176"/>
      <c r="E45" s="177"/>
      <c r="F45" s="178"/>
      <c r="G45" s="11">
        <f t="shared" si="3"/>
      </c>
      <c r="H45" s="11">
        <f t="shared" si="3"/>
      </c>
      <c r="I45" s="12" t="str">
        <f t="shared" si="3"/>
        <v>     a- INTEGRAL POWER PACK ALSO TRUCK P.T.O. DRIVE</v>
      </c>
      <c r="J45" s="20"/>
      <c r="K45" s="20"/>
      <c r="L45" s="2">
        <f t="shared" si="4"/>
      </c>
      <c r="Z45" s="43"/>
      <c r="AA45" s="43"/>
      <c r="AB45" s="43"/>
      <c r="AC45" s="43"/>
      <c r="AD45" s="69"/>
      <c r="AE45" s="195"/>
      <c r="AF45" s="195"/>
      <c r="AG45" s="192"/>
      <c r="AH45" s="192"/>
      <c r="AI45" s="80">
        <f>'[2]2'!AC21</f>
        <v>0</v>
      </c>
      <c r="AJ45" s="81">
        <f>'[2]2'!J21</f>
        <v>0</v>
      </c>
      <c r="AK45" s="160" t="str">
        <f>'[2]2'!L21</f>
        <v>     a- INTEGRAL POWER PACK ALSO TRUCK P.T.O. DRIVE</v>
      </c>
      <c r="AL45" s="160"/>
      <c r="AM45" s="44"/>
      <c r="AN45" s="82">
        <f>'[2]2'!A21</f>
        <v>0</v>
      </c>
    </row>
    <row r="46" spans="2:40" ht="15.75">
      <c r="B46" s="1"/>
      <c r="C46" s="175"/>
      <c r="D46" s="176"/>
      <c r="E46" s="177"/>
      <c r="F46" s="178"/>
      <c r="G46" s="11">
        <f t="shared" si="3"/>
      </c>
      <c r="H46" s="11">
        <f t="shared" si="3"/>
      </c>
      <c r="I46" s="12" t="str">
        <f t="shared" si="3"/>
        <v>         IN EMERGENCY SITUATION</v>
      </c>
      <c r="J46" s="20"/>
      <c r="K46" s="20"/>
      <c r="L46" s="2">
        <f t="shared" si="4"/>
      </c>
      <c r="Z46" s="43"/>
      <c r="AA46" s="43"/>
      <c r="AB46" s="43"/>
      <c r="AC46" s="43"/>
      <c r="AD46" s="69"/>
      <c r="AE46" s="195"/>
      <c r="AF46" s="195"/>
      <c r="AG46" s="192"/>
      <c r="AH46" s="192"/>
      <c r="AI46" s="80">
        <f>'[2]2'!AC22</f>
        <v>0</v>
      </c>
      <c r="AJ46" s="81">
        <f>'[2]2'!J22</f>
        <v>0</v>
      </c>
      <c r="AK46" s="160" t="str">
        <f>'[2]2'!L22</f>
        <v>         IN EMERGENCY SITUATION</v>
      </c>
      <c r="AL46" s="160"/>
      <c r="AM46" s="44"/>
      <c r="AN46" s="82">
        <f>'[2]2'!A22</f>
        <v>0</v>
      </c>
    </row>
    <row r="47" spans="2:40" ht="15.75">
      <c r="B47" s="20"/>
      <c r="C47" s="168"/>
      <c r="D47" s="168"/>
      <c r="E47" s="169"/>
      <c r="F47" s="169"/>
      <c r="G47" s="11">
        <f t="shared" si="3"/>
      </c>
      <c r="H47" s="11">
        <f t="shared" si="3"/>
      </c>
      <c r="I47" s="12" t="str">
        <f t="shared" si="3"/>
        <v>6- POWER PACK ENGINE FEATURES:</v>
      </c>
      <c r="J47" s="13"/>
      <c r="K47" s="13"/>
      <c r="L47" s="2">
        <f t="shared" si="4"/>
      </c>
      <c r="Y47" s="15"/>
      <c r="Z47" s="44"/>
      <c r="AA47" s="44"/>
      <c r="AB47" s="44"/>
      <c r="AC47" s="43"/>
      <c r="AD47" s="69"/>
      <c r="AE47" s="195"/>
      <c r="AF47" s="195"/>
      <c r="AG47" s="192"/>
      <c r="AH47" s="192"/>
      <c r="AI47" s="80">
        <f>'[2]2'!AC23</f>
        <v>0</v>
      </c>
      <c r="AJ47" s="81">
        <f>'[2]2'!J23</f>
        <v>0</v>
      </c>
      <c r="AK47" s="160" t="str">
        <f>'[2]2'!L23</f>
        <v>6- POWER PACK ENGINE FEATURES:</v>
      </c>
      <c r="AL47" s="160"/>
      <c r="AM47" s="74"/>
      <c r="AN47" s="82">
        <f>'[2]2'!A23</f>
        <v>0</v>
      </c>
    </row>
    <row r="48" spans="2:40" ht="15.75">
      <c r="B48" s="20"/>
      <c r="C48" s="168"/>
      <c r="D48" s="168"/>
      <c r="E48" s="169"/>
      <c r="F48" s="169"/>
      <c r="G48" s="11">
        <f t="shared" si="3"/>
      </c>
      <c r="H48" s="11">
        <f t="shared" si="3"/>
      </c>
      <c r="I48" s="12" t="str">
        <f t="shared" si="3"/>
        <v>     a- ENGINE MANUFACTURE:  MERCEDES BENZ</v>
      </c>
      <c r="J48" s="13"/>
      <c r="K48" s="13"/>
      <c r="L48" s="2">
        <f t="shared" si="4"/>
      </c>
      <c r="Y48" s="15"/>
      <c r="Z48" s="44"/>
      <c r="AA48" s="44"/>
      <c r="AB48" s="44"/>
      <c r="AC48" s="43"/>
      <c r="AD48" s="44"/>
      <c r="AE48" s="163"/>
      <c r="AF48" s="163"/>
      <c r="AG48" s="196"/>
      <c r="AH48" s="196"/>
      <c r="AI48" s="80">
        <f>'[2]2'!AC24</f>
        <v>0</v>
      </c>
      <c r="AJ48" s="81">
        <f>'[2]2'!J24</f>
        <v>0</v>
      </c>
      <c r="AK48" s="160" t="str">
        <f>'[2]2'!L24</f>
        <v>     a- ENGINE MANUFACTURE:  MERCEDES BENZ</v>
      </c>
      <c r="AL48" s="160"/>
      <c r="AM48" s="74"/>
      <c r="AN48" s="82">
        <f>'[2]2'!A24</f>
        <v>0</v>
      </c>
    </row>
    <row r="49" spans="2:40" ht="15.75">
      <c r="B49" s="20"/>
      <c r="C49" s="168"/>
      <c r="D49" s="168"/>
      <c r="E49" s="169"/>
      <c r="F49" s="169"/>
      <c r="G49" s="11">
        <f t="shared" si="3"/>
      </c>
      <c r="H49" s="11">
        <f t="shared" si="3"/>
      </c>
      <c r="I49" s="12" t="str">
        <f t="shared" si="3"/>
        <v>     b- POWER RATING:  MIN. 110 KW @ 2,200 RPM  OR</v>
      </c>
      <c r="J49" s="13"/>
      <c r="K49" s="13"/>
      <c r="L49" s="2">
        <f t="shared" si="4"/>
      </c>
      <c r="Z49" s="43"/>
      <c r="AA49" s="43"/>
      <c r="AB49" s="43"/>
      <c r="AC49" s="43"/>
      <c r="AD49" s="44"/>
      <c r="AE49" s="163"/>
      <c r="AF49" s="163"/>
      <c r="AG49" s="196"/>
      <c r="AH49" s="196"/>
      <c r="AI49" s="80">
        <f>'[2]2'!AC25</f>
        <v>0</v>
      </c>
      <c r="AJ49" s="81">
        <f>'[2]2'!J25</f>
        <v>0</v>
      </c>
      <c r="AK49" s="160" t="str">
        <f>'[2]2'!L25</f>
        <v>     b- POWER RATING:  MIN. 110 KW @ 2,200 RPM  OR</v>
      </c>
      <c r="AL49" s="160"/>
      <c r="AM49" s="74"/>
      <c r="AN49" s="82">
        <f>'[2]2'!A25</f>
        <v>0</v>
      </c>
    </row>
    <row r="50" spans="2:40" ht="15.75">
      <c r="B50" s="20"/>
      <c r="C50" s="168"/>
      <c r="D50" s="168"/>
      <c r="E50" s="169"/>
      <c r="F50" s="169"/>
      <c r="G50" s="11">
        <f t="shared" si="3"/>
      </c>
      <c r="H50" s="11">
        <f t="shared" si="3"/>
      </c>
      <c r="I50" s="12" t="str">
        <f t="shared" si="3"/>
        <v>         LARGER IF NEEDED.</v>
      </c>
      <c r="J50" s="13"/>
      <c r="K50" s="13"/>
      <c r="L50" s="2">
        <f t="shared" si="4"/>
      </c>
      <c r="Z50" s="43"/>
      <c r="AA50" s="43"/>
      <c r="AB50" s="43"/>
      <c r="AC50" s="43"/>
      <c r="AD50" s="44"/>
      <c r="AE50" s="163"/>
      <c r="AF50" s="163"/>
      <c r="AG50" s="196"/>
      <c r="AH50" s="196"/>
      <c r="AI50" s="80">
        <f>'[2]2'!AC26</f>
        <v>0</v>
      </c>
      <c r="AJ50" s="81">
        <f>'[2]2'!J26</f>
        <v>0</v>
      </c>
      <c r="AK50" s="160" t="str">
        <f>'[2]2'!L26</f>
        <v>         LARGER IF NEEDED.</v>
      </c>
      <c r="AL50" s="160"/>
      <c r="AM50" s="74"/>
      <c r="AN50" s="82">
        <f>'[2]2'!A26</f>
        <v>0</v>
      </c>
    </row>
    <row r="51" spans="2:40" ht="15.75">
      <c r="B51" s="20"/>
      <c r="C51" s="168"/>
      <c r="D51" s="168"/>
      <c r="E51" s="169"/>
      <c r="F51" s="169"/>
      <c r="G51" s="11">
        <f t="shared" si="3"/>
      </c>
      <c r="H51" s="11">
        <f t="shared" si="3"/>
      </c>
      <c r="I51" s="12" t="str">
        <f t="shared" si="3"/>
        <v>     c- 4 CYLINDER INLINE TURBOCHARGED</v>
      </c>
      <c r="J51" s="20"/>
      <c r="K51" s="20"/>
      <c r="L51" s="2">
        <f t="shared" si="4"/>
      </c>
      <c r="Z51" s="43"/>
      <c r="AA51" s="43"/>
      <c r="AB51" s="43"/>
      <c r="AC51" s="43"/>
      <c r="AD51" s="44"/>
      <c r="AE51" s="163"/>
      <c r="AF51" s="163"/>
      <c r="AG51" s="196"/>
      <c r="AH51" s="196"/>
      <c r="AI51" s="80">
        <f>'[2]2'!AC27</f>
        <v>0</v>
      </c>
      <c r="AJ51" s="81">
        <f>'[2]2'!J27</f>
        <v>0</v>
      </c>
      <c r="AK51" s="160" t="str">
        <f>'[2]2'!L27</f>
        <v>     c- 4 CYLINDER INLINE TURBOCHARGED</v>
      </c>
      <c r="AL51" s="160"/>
      <c r="AM51" s="74"/>
      <c r="AN51" s="82">
        <f>'[2]2'!A27</f>
        <v>0</v>
      </c>
    </row>
    <row r="52" spans="2:40" ht="15.75">
      <c r="B52" s="20"/>
      <c r="C52" s="168"/>
      <c r="D52" s="168"/>
      <c r="E52" s="169"/>
      <c r="F52" s="169"/>
      <c r="G52" s="11">
        <f t="shared" si="3"/>
      </c>
      <c r="H52" s="11">
        <f t="shared" si="3"/>
      </c>
      <c r="I52" s="12" t="str">
        <f t="shared" si="3"/>
        <v>     d- MODEL:  OM904LA  OR  NEWER MODEL</v>
      </c>
      <c r="J52" s="20"/>
      <c r="K52" s="20"/>
      <c r="L52" s="2">
        <f t="shared" si="4"/>
      </c>
      <c r="Z52" s="43"/>
      <c r="AA52" s="43"/>
      <c r="AB52" s="43"/>
      <c r="AC52" s="43"/>
      <c r="AD52" s="44"/>
      <c r="AE52" s="163"/>
      <c r="AF52" s="163"/>
      <c r="AG52" s="196"/>
      <c r="AH52" s="196"/>
      <c r="AI52" s="80">
        <f>'[2]2'!AC28</f>
        <v>0</v>
      </c>
      <c r="AJ52" s="81">
        <f>'[2]2'!J28</f>
        <v>0</v>
      </c>
      <c r="AK52" s="160" t="str">
        <f>'[2]2'!L28</f>
        <v>     d- MODEL:  OM904LA  OR  NEWER MODEL</v>
      </c>
      <c r="AL52" s="160"/>
      <c r="AM52" s="44"/>
      <c r="AN52" s="82">
        <f>'[2]2'!A28</f>
        <v>0</v>
      </c>
    </row>
    <row r="53" spans="2:40" ht="15.75">
      <c r="B53" s="20"/>
      <c r="C53" s="168"/>
      <c r="D53" s="168"/>
      <c r="E53" s="169"/>
      <c r="F53" s="169"/>
      <c r="G53" s="11">
        <f t="shared" si="3"/>
      </c>
      <c r="H53" s="11">
        <f t="shared" si="3"/>
      </c>
      <c r="I53" s="12" t="str">
        <f t="shared" si="3"/>
        <v>     e- EMISSION LEVEL:  EURO III</v>
      </c>
      <c r="J53" s="20"/>
      <c r="K53" s="20"/>
      <c r="L53" s="2">
        <f t="shared" si="4"/>
      </c>
      <c r="Z53" s="43"/>
      <c r="AA53" s="43"/>
      <c r="AB53" s="43"/>
      <c r="AC53" s="43"/>
      <c r="AD53" s="44"/>
      <c r="AE53" s="163"/>
      <c r="AF53" s="163"/>
      <c r="AG53" s="196"/>
      <c r="AH53" s="196"/>
      <c r="AI53" s="80">
        <f>'[2]2'!AC29</f>
        <v>0</v>
      </c>
      <c r="AJ53" s="81">
        <f>'[2]2'!J29</f>
        <v>0</v>
      </c>
      <c r="AK53" s="160" t="str">
        <f>'[2]2'!L29</f>
        <v>     e- EMISSION LEVEL:  EURO III</v>
      </c>
      <c r="AL53" s="160"/>
      <c r="AM53" s="44"/>
      <c r="AN53" s="82">
        <f>'[2]2'!A29</f>
        <v>0</v>
      </c>
    </row>
    <row r="54" spans="2:40" ht="15.75">
      <c r="B54" s="20"/>
      <c r="C54" s="168"/>
      <c r="D54" s="168"/>
      <c r="E54" s="169"/>
      <c r="F54" s="169"/>
      <c r="G54" s="11">
        <f t="shared" si="3"/>
      </c>
      <c r="H54" s="11">
        <f t="shared" si="3"/>
      </c>
      <c r="I54" s="12" t="str">
        <f t="shared" si="3"/>
        <v>     f- WATER COOLED</v>
      </c>
      <c r="J54" s="20"/>
      <c r="K54" s="20"/>
      <c r="L54" s="2">
        <f t="shared" si="4"/>
      </c>
      <c r="Z54" s="43"/>
      <c r="AA54" s="43"/>
      <c r="AB54" s="43"/>
      <c r="AC54" s="43"/>
      <c r="AD54" s="44"/>
      <c r="AE54" s="163"/>
      <c r="AF54" s="163"/>
      <c r="AG54" s="196"/>
      <c r="AH54" s="196"/>
      <c r="AI54" s="80">
        <f>'[2]2'!AC30</f>
        <v>0</v>
      </c>
      <c r="AJ54" s="81">
        <f>'[2]2'!J30</f>
        <v>0</v>
      </c>
      <c r="AK54" s="160" t="str">
        <f>'[2]2'!L30</f>
        <v>     f- WATER COOLED</v>
      </c>
      <c r="AL54" s="160"/>
      <c r="AM54" s="44"/>
      <c r="AN54" s="82">
        <f>'[2]2'!A30</f>
        <v>0</v>
      </c>
    </row>
    <row r="55" spans="2:40" ht="15.75">
      <c r="B55" s="20"/>
      <c r="C55" s="168"/>
      <c r="D55" s="168"/>
      <c r="E55" s="169"/>
      <c r="F55" s="169"/>
      <c r="G55" s="11">
        <f t="shared" si="3"/>
      </c>
      <c r="H55" s="11">
        <f t="shared" si="3"/>
      </c>
      <c r="I55" s="12" t="str">
        <f t="shared" si="3"/>
        <v>     g- STARTER:  ELECTRICAL</v>
      </c>
      <c r="J55" s="20"/>
      <c r="K55" s="20"/>
      <c r="L55" s="2">
        <f t="shared" si="4"/>
      </c>
      <c r="Z55" s="43"/>
      <c r="AA55" s="43"/>
      <c r="AB55" s="43"/>
      <c r="AC55" s="43"/>
      <c r="AD55" s="44"/>
      <c r="AE55" s="163"/>
      <c r="AF55" s="163"/>
      <c r="AG55" s="196"/>
      <c r="AH55" s="196"/>
      <c r="AI55" s="80">
        <f>'[2]2'!AC31</f>
        <v>0</v>
      </c>
      <c r="AJ55" s="81">
        <f>'[2]2'!J31</f>
        <v>0</v>
      </c>
      <c r="AK55" s="160" t="str">
        <f>'[2]2'!L31</f>
        <v>     g- STARTER:  ELECTRICAL</v>
      </c>
      <c r="AL55" s="160"/>
      <c r="AM55" s="44"/>
      <c r="AN55" s="82">
        <f>'[2]2'!A31</f>
        <v>0</v>
      </c>
    </row>
    <row r="56" spans="2:40" ht="15.75">
      <c r="B56" s="20"/>
      <c r="C56" s="168"/>
      <c r="D56" s="168"/>
      <c r="E56" s="169"/>
      <c r="F56" s="169"/>
      <c r="G56" s="11">
        <f t="shared" si="3"/>
      </c>
      <c r="H56" s="11">
        <f t="shared" si="3"/>
      </c>
      <c r="I56" s="12" t="str">
        <f t="shared" si="3"/>
        <v>     h- CHARGER:  ENGINE MOUNTED ALTERNATOR</v>
      </c>
      <c r="J56" s="20"/>
      <c r="K56" s="20"/>
      <c r="L56" s="2">
        <f t="shared" si="4"/>
      </c>
      <c r="Z56" s="43"/>
      <c r="AA56" s="43"/>
      <c r="AB56" s="43"/>
      <c r="AC56" s="43"/>
      <c r="AD56" s="44"/>
      <c r="AE56" s="163"/>
      <c r="AF56" s="163"/>
      <c r="AG56" s="196"/>
      <c r="AH56" s="196"/>
      <c r="AI56" s="80">
        <f>'[2]2'!AC32</f>
        <v>0</v>
      </c>
      <c r="AJ56" s="81">
        <f>'[2]2'!J32</f>
        <v>0</v>
      </c>
      <c r="AK56" s="160" t="str">
        <f>'[2]2'!L32</f>
        <v>     h- CHARGER:  ENGINE MOUNTED ALTERNATOR</v>
      </c>
      <c r="AL56" s="160"/>
      <c r="AM56" s="44"/>
      <c r="AN56" s="82">
        <f>'[2]2'!A32</f>
        <v>0</v>
      </c>
    </row>
    <row r="57" spans="2:40" ht="15.75">
      <c r="B57" s="20"/>
      <c r="C57" s="168"/>
      <c r="D57" s="168"/>
      <c r="E57" s="169"/>
      <c r="F57" s="169"/>
      <c r="G57" s="11">
        <f t="shared" si="3"/>
      </c>
      <c r="H57" s="11">
        <f t="shared" si="3"/>
      </c>
      <c r="I57" s="12" t="str">
        <f t="shared" si="3"/>
        <v>     i- ELECTRICALLY THROTTLE CONTROL FROM PANEL.</v>
      </c>
      <c r="J57" s="20"/>
      <c r="K57" s="20"/>
      <c r="L57" s="2">
        <f t="shared" si="4"/>
      </c>
      <c r="Z57" s="43"/>
      <c r="AA57" s="43"/>
      <c r="AB57" s="43"/>
      <c r="AC57" s="43"/>
      <c r="AD57" s="44"/>
      <c r="AE57" s="163"/>
      <c r="AF57" s="163"/>
      <c r="AG57" s="196"/>
      <c r="AH57" s="196"/>
      <c r="AI57" s="80">
        <f>'[2]2'!AC33</f>
        <v>0</v>
      </c>
      <c r="AJ57" s="81">
        <f>'[2]2'!J33</f>
        <v>0</v>
      </c>
      <c r="AK57" s="160" t="str">
        <f>'[2]2'!L33</f>
        <v>     i- ELECTRICALLY THROTTLE CONTROL FROM PANEL.</v>
      </c>
      <c r="AL57" s="160"/>
      <c r="AM57" s="44"/>
      <c r="AN57" s="82">
        <f>'[2]2'!A33</f>
        <v>0</v>
      </c>
    </row>
    <row r="58" spans="2:40" ht="15.75">
      <c r="B58" s="20"/>
      <c r="C58" s="168"/>
      <c r="D58" s="168"/>
      <c r="E58" s="169"/>
      <c r="F58" s="169"/>
      <c r="G58" s="11">
        <f t="shared" si="3"/>
      </c>
      <c r="H58" s="11">
        <f t="shared" si="3"/>
      </c>
      <c r="I58" s="12" t="str">
        <f t="shared" si="3"/>
        <v>     j- EXTRA MODIFICATION FOR RIG SAFE AREA:</v>
      </c>
      <c r="J58" s="20"/>
      <c r="K58" s="20"/>
      <c r="L58" s="2">
        <f t="shared" si="4"/>
      </c>
      <c r="Z58" s="43"/>
      <c r="AA58" s="43"/>
      <c r="AB58" s="43"/>
      <c r="AC58" s="43"/>
      <c r="AD58" s="44"/>
      <c r="AE58" s="163"/>
      <c r="AF58" s="163"/>
      <c r="AG58" s="196"/>
      <c r="AH58" s="196"/>
      <c r="AI58" s="80">
        <f>'[2]2'!AC34</f>
        <v>0</v>
      </c>
      <c r="AJ58" s="81">
        <f>'[2]2'!J34</f>
        <v>0</v>
      </c>
      <c r="AK58" s="160" t="str">
        <f>'[2]2'!L34</f>
        <v>     j- EXTRA MODIFICATION FOR RIG SAFE AREA:</v>
      </c>
      <c r="AL58" s="160"/>
      <c r="AM58" s="44"/>
      <c r="AN58" s="82">
        <f>'[2]2'!A34</f>
        <v>0</v>
      </c>
    </row>
    <row r="59" spans="2:40" ht="15.75">
      <c r="B59" s="20"/>
      <c r="C59" s="168"/>
      <c r="D59" s="181"/>
      <c r="E59" s="169"/>
      <c r="F59" s="182"/>
      <c r="G59" s="11">
        <f t="shared" si="3"/>
      </c>
      <c r="H59" s="11">
        <f t="shared" si="3"/>
      </c>
      <c r="I59" s="12" t="str">
        <f t="shared" si="3"/>
        <v>        1- INCLUDE EXHAUST SPARK ARRESTORS</v>
      </c>
      <c r="J59" s="20"/>
      <c r="K59" s="20"/>
      <c r="L59" s="2">
        <f t="shared" si="4"/>
      </c>
      <c r="Z59" s="43"/>
      <c r="AA59" s="43"/>
      <c r="AB59" s="43"/>
      <c r="AC59" s="43"/>
      <c r="AD59" s="44"/>
      <c r="AE59" s="163"/>
      <c r="AF59" s="163"/>
      <c r="AG59" s="196"/>
      <c r="AH59" s="196"/>
      <c r="AI59" s="80">
        <f>'[2]2'!AC35</f>
        <v>0</v>
      </c>
      <c r="AJ59" s="81">
        <f>'[2]2'!J35</f>
        <v>0</v>
      </c>
      <c r="AK59" s="160" t="str">
        <f>'[2]2'!L35</f>
        <v>        1- INCLUDE EXHAUST SPARK ARRESTORS</v>
      </c>
      <c r="AL59" s="160"/>
      <c r="AM59" s="44"/>
      <c r="AN59" s="82">
        <f>'[2]2'!A35</f>
        <v>0</v>
      </c>
    </row>
    <row r="60" spans="2:40" ht="15.75" customHeight="1">
      <c r="B60" s="168"/>
      <c r="C60" s="173"/>
      <c r="D60" s="170" t="s">
        <v>6</v>
      </c>
      <c r="E60" s="171"/>
      <c r="F60" s="170" t="s">
        <v>13</v>
      </c>
      <c r="G60" s="172"/>
      <c r="H60" s="169"/>
      <c r="I60" s="189"/>
      <c r="J60" s="168"/>
      <c r="K60" s="168"/>
      <c r="L60" s="174"/>
      <c r="Z60" s="43"/>
      <c r="AA60" s="43"/>
      <c r="AB60" s="43"/>
      <c r="AC60" s="43"/>
      <c r="AD60" s="163"/>
      <c r="AE60" s="163"/>
      <c r="AF60" s="199" t="s">
        <v>6</v>
      </c>
      <c r="AG60" s="200"/>
      <c r="AH60" s="199" t="s">
        <v>13</v>
      </c>
      <c r="AI60" s="200"/>
      <c r="AJ60" s="196"/>
      <c r="AK60" s="163"/>
      <c r="AL60" s="163"/>
      <c r="AM60" s="163"/>
      <c r="AN60" s="198"/>
    </row>
    <row r="61" spans="2:40" ht="15.75">
      <c r="B61" s="168"/>
      <c r="C61" s="168"/>
      <c r="D61" s="172"/>
      <c r="E61" s="172"/>
      <c r="F61" s="172"/>
      <c r="G61" s="172"/>
      <c r="H61" s="169"/>
      <c r="I61" s="189"/>
      <c r="J61" s="168"/>
      <c r="K61" s="168"/>
      <c r="L61" s="174"/>
      <c r="Z61" s="43"/>
      <c r="AA61" s="43"/>
      <c r="AB61" s="43"/>
      <c r="AC61" s="43"/>
      <c r="AD61" s="163"/>
      <c r="AE61" s="163"/>
      <c r="AF61" s="200"/>
      <c r="AG61" s="200"/>
      <c r="AH61" s="200"/>
      <c r="AI61" s="200"/>
      <c r="AJ61" s="196"/>
      <c r="AK61" s="163"/>
      <c r="AL61" s="163"/>
      <c r="AM61" s="163"/>
      <c r="AN61" s="198"/>
    </row>
    <row r="62" spans="2:40" ht="15.75" customHeight="1">
      <c r="B62" s="168"/>
      <c r="C62" s="168"/>
      <c r="D62" s="170" t="s">
        <v>6</v>
      </c>
      <c r="E62" s="171"/>
      <c r="F62" s="170" t="s">
        <v>14</v>
      </c>
      <c r="G62" s="172"/>
      <c r="H62" s="169"/>
      <c r="I62" s="189"/>
      <c r="J62" s="168"/>
      <c r="K62" s="168"/>
      <c r="L62" s="174"/>
      <c r="Z62" s="43"/>
      <c r="AA62" s="43"/>
      <c r="AB62" s="43"/>
      <c r="AC62" s="43"/>
      <c r="AD62" s="163"/>
      <c r="AE62" s="163"/>
      <c r="AF62" s="199" t="s">
        <v>6</v>
      </c>
      <c r="AG62" s="200"/>
      <c r="AH62" s="199" t="s">
        <v>14</v>
      </c>
      <c r="AI62" s="200"/>
      <c r="AJ62" s="196"/>
      <c r="AK62" s="163"/>
      <c r="AL62" s="163"/>
      <c r="AM62" s="163"/>
      <c r="AN62" s="198"/>
    </row>
    <row r="63" spans="2:40" ht="15.75">
      <c r="B63" s="168"/>
      <c r="C63" s="168"/>
      <c r="D63" s="172"/>
      <c r="E63" s="172"/>
      <c r="F63" s="172"/>
      <c r="G63" s="172"/>
      <c r="H63" s="169"/>
      <c r="I63" s="189"/>
      <c r="J63" s="168"/>
      <c r="K63" s="168"/>
      <c r="L63" s="174"/>
      <c r="Z63" s="43"/>
      <c r="AA63" s="43"/>
      <c r="AB63" s="43"/>
      <c r="AC63" s="43"/>
      <c r="AD63" s="163"/>
      <c r="AE63" s="163"/>
      <c r="AF63" s="200"/>
      <c r="AG63" s="200"/>
      <c r="AH63" s="200"/>
      <c r="AI63" s="200"/>
      <c r="AJ63" s="196"/>
      <c r="AK63" s="163"/>
      <c r="AL63" s="163"/>
      <c r="AM63" s="163"/>
      <c r="AN63" s="198"/>
    </row>
    <row r="64" spans="2:40" ht="15.75" customHeight="1">
      <c r="B64" s="168"/>
      <c r="C64" s="168"/>
      <c r="D64" s="170" t="s">
        <v>6</v>
      </c>
      <c r="E64" s="171"/>
      <c r="F64" s="170" t="s">
        <v>15</v>
      </c>
      <c r="G64" s="172"/>
      <c r="H64" s="167"/>
      <c r="I64" s="187" t="s">
        <v>16</v>
      </c>
      <c r="J64" s="187"/>
      <c r="K64" s="187"/>
      <c r="L64" s="187"/>
      <c r="Z64" s="43"/>
      <c r="AA64" s="43"/>
      <c r="AB64" s="43"/>
      <c r="AC64" s="43"/>
      <c r="AD64" s="163"/>
      <c r="AE64" s="163"/>
      <c r="AF64" s="199" t="s">
        <v>6</v>
      </c>
      <c r="AG64" s="200"/>
      <c r="AH64" s="199" t="s">
        <v>15</v>
      </c>
      <c r="AI64" s="200"/>
      <c r="AJ64" s="196"/>
      <c r="AK64" s="162" t="s">
        <v>16</v>
      </c>
      <c r="AL64" s="162"/>
      <c r="AM64" s="162"/>
      <c r="AN64" s="162"/>
    </row>
    <row r="65" spans="2:40" ht="15.75">
      <c r="B65" s="168"/>
      <c r="C65" s="168"/>
      <c r="D65" s="172"/>
      <c r="E65" s="172"/>
      <c r="F65" s="172"/>
      <c r="G65" s="172"/>
      <c r="H65" s="167"/>
      <c r="I65" s="187"/>
      <c r="J65" s="187"/>
      <c r="K65" s="187"/>
      <c r="L65" s="187"/>
      <c r="Z65" s="43"/>
      <c r="AA65" s="43"/>
      <c r="AB65" s="43"/>
      <c r="AC65" s="43"/>
      <c r="AD65" s="163"/>
      <c r="AE65" s="163"/>
      <c r="AF65" s="200"/>
      <c r="AG65" s="200"/>
      <c r="AH65" s="200"/>
      <c r="AI65" s="200"/>
      <c r="AJ65" s="196"/>
      <c r="AK65" s="162"/>
      <c r="AL65" s="162"/>
      <c r="AM65" s="162"/>
      <c r="AN65" s="162"/>
    </row>
    <row r="66" spans="2:40" ht="15.75" customHeight="1">
      <c r="B66" s="168"/>
      <c r="C66" s="168"/>
      <c r="D66" s="170" t="s">
        <v>6</v>
      </c>
      <c r="E66" s="171"/>
      <c r="F66" s="170" t="s">
        <v>17</v>
      </c>
      <c r="G66" s="172"/>
      <c r="H66" s="167"/>
      <c r="I66" s="187"/>
      <c r="J66" s="187"/>
      <c r="K66" s="187"/>
      <c r="L66" s="187"/>
      <c r="Z66" s="43"/>
      <c r="AA66" s="43"/>
      <c r="AB66" s="43"/>
      <c r="AC66" s="43"/>
      <c r="AD66" s="163"/>
      <c r="AE66" s="163"/>
      <c r="AF66" s="199" t="s">
        <v>6</v>
      </c>
      <c r="AG66" s="200"/>
      <c r="AH66" s="199" t="s">
        <v>17</v>
      </c>
      <c r="AI66" s="200"/>
      <c r="AJ66" s="196"/>
      <c r="AK66" s="162"/>
      <c r="AL66" s="162"/>
      <c r="AM66" s="162"/>
      <c r="AN66" s="162"/>
    </row>
    <row r="67" spans="2:40" ht="15.75">
      <c r="B67" s="168"/>
      <c r="C67" s="168"/>
      <c r="D67" s="172"/>
      <c r="E67" s="172"/>
      <c r="F67" s="172"/>
      <c r="G67" s="172"/>
      <c r="H67" s="167"/>
      <c r="I67" s="187"/>
      <c r="J67" s="187"/>
      <c r="K67" s="187"/>
      <c r="L67" s="187"/>
      <c r="Z67" s="43"/>
      <c r="AA67" s="43"/>
      <c r="AB67" s="43"/>
      <c r="AC67" s="43"/>
      <c r="AD67" s="163"/>
      <c r="AE67" s="163"/>
      <c r="AF67" s="200"/>
      <c r="AG67" s="200"/>
      <c r="AH67" s="200"/>
      <c r="AI67" s="200"/>
      <c r="AJ67" s="196"/>
      <c r="AK67" s="162"/>
      <c r="AL67" s="162"/>
      <c r="AM67" s="162"/>
      <c r="AN67" s="162"/>
    </row>
    <row r="68" spans="2:40" ht="15.75">
      <c r="B68" s="187" t="s">
        <v>18</v>
      </c>
      <c r="C68" s="187"/>
      <c r="D68" s="187"/>
      <c r="E68" s="187"/>
      <c r="F68" s="187"/>
      <c r="G68" s="187"/>
      <c r="H68" s="187"/>
      <c r="I68" s="187"/>
      <c r="J68" s="187"/>
      <c r="K68" s="187"/>
      <c r="L68" s="187"/>
      <c r="Z68" s="43"/>
      <c r="AA68" s="43"/>
      <c r="AB68" s="43"/>
      <c r="AC68" s="43"/>
      <c r="AD68" s="162" t="s">
        <v>18</v>
      </c>
      <c r="AE68" s="162"/>
      <c r="AF68" s="162"/>
      <c r="AG68" s="162"/>
      <c r="AH68" s="162"/>
      <c r="AI68" s="162"/>
      <c r="AJ68" s="162"/>
      <c r="AK68" s="162"/>
      <c r="AL68" s="162"/>
      <c r="AM68" s="162"/>
      <c r="AN68" s="162"/>
    </row>
    <row r="69" spans="2:40" ht="36.75" customHeight="1">
      <c r="B69" s="187"/>
      <c r="C69" s="187"/>
      <c r="D69" s="187"/>
      <c r="E69" s="187"/>
      <c r="F69" s="187"/>
      <c r="G69" s="187"/>
      <c r="H69" s="187"/>
      <c r="I69" s="187"/>
      <c r="J69" s="187"/>
      <c r="K69" s="187"/>
      <c r="L69" s="187"/>
      <c r="Z69" s="43"/>
      <c r="AA69" s="43"/>
      <c r="AB69" s="43"/>
      <c r="AC69" s="43"/>
      <c r="AD69" s="44"/>
      <c r="AE69" s="44"/>
      <c r="AF69" s="45"/>
      <c r="AG69" s="45"/>
      <c r="AH69" s="45"/>
      <c r="AI69" s="75"/>
      <c r="AJ69" s="45"/>
      <c r="AK69" s="44"/>
      <c r="AL69" s="44"/>
      <c r="AM69" s="44"/>
      <c r="AN69" s="63"/>
    </row>
    <row r="70" spans="2:40" ht="4.5" customHeight="1">
      <c r="B70" s="21"/>
      <c r="C70" s="21"/>
      <c r="D70" s="21"/>
      <c r="E70" s="21"/>
      <c r="F70" s="21"/>
      <c r="G70" s="21"/>
      <c r="H70" s="21"/>
      <c r="I70" s="21"/>
      <c r="J70" s="21"/>
      <c r="K70" s="21"/>
      <c r="L70" s="21"/>
      <c r="Z70" s="43"/>
      <c r="AA70" s="43"/>
      <c r="AB70" s="43"/>
      <c r="AC70" s="43"/>
      <c r="AD70" s="44"/>
      <c r="AE70" s="44"/>
      <c r="AF70" s="45"/>
      <c r="AG70" s="45"/>
      <c r="AH70" s="45"/>
      <c r="AI70" s="75"/>
      <c r="AJ70" s="45"/>
      <c r="AK70" s="44"/>
      <c r="AL70" s="44"/>
      <c r="AM70" s="44"/>
      <c r="AN70" s="63"/>
    </row>
    <row r="71" spans="5:40" ht="21" customHeight="1">
      <c r="E71" s="188" t="s">
        <v>64</v>
      </c>
      <c r="F71" s="188"/>
      <c r="G71" s="188"/>
      <c r="H71" s="188"/>
      <c r="I71" s="188"/>
      <c r="Z71" s="43"/>
      <c r="AA71" s="43"/>
      <c r="AB71" s="43"/>
      <c r="AC71" s="43"/>
      <c r="AD71" s="44"/>
      <c r="AE71" s="44"/>
      <c r="AF71" s="45"/>
      <c r="AG71" s="76"/>
      <c r="AH71" s="77"/>
      <c r="AI71" s="78"/>
      <c r="AJ71" s="77"/>
      <c r="AK71" s="79"/>
      <c r="AL71" s="44"/>
      <c r="AM71" s="44"/>
      <c r="AN71" s="63"/>
    </row>
    <row r="72" spans="5:40" ht="15.75" customHeight="1">
      <c r="E72" s="188"/>
      <c r="F72" s="188"/>
      <c r="G72" s="188"/>
      <c r="H72" s="188"/>
      <c r="I72" s="188"/>
      <c r="Z72" s="43"/>
      <c r="AA72" s="43"/>
      <c r="AB72" s="43"/>
      <c r="AC72" s="43"/>
      <c r="AD72" s="44"/>
      <c r="AE72" s="44"/>
      <c r="AF72" s="45"/>
      <c r="AG72" s="190" t="s">
        <v>7</v>
      </c>
      <c r="AH72" s="190"/>
      <c r="AI72" s="190"/>
      <c r="AJ72" s="190"/>
      <c r="AK72" s="190"/>
      <c r="AL72" s="44"/>
      <c r="AM72" s="44"/>
      <c r="AN72" s="63"/>
    </row>
    <row r="73" spans="5:40" ht="15.75" customHeight="1">
      <c r="E73" s="188"/>
      <c r="F73" s="188"/>
      <c r="G73" s="188"/>
      <c r="H73" s="188"/>
      <c r="I73" s="188"/>
      <c r="Z73" s="43"/>
      <c r="AA73" s="43"/>
      <c r="AB73" s="43"/>
      <c r="AC73" s="43"/>
      <c r="AD73" s="44"/>
      <c r="AE73" s="44"/>
      <c r="AF73" s="45"/>
      <c r="AG73" s="190"/>
      <c r="AH73" s="190"/>
      <c r="AI73" s="190"/>
      <c r="AJ73" s="190"/>
      <c r="AK73" s="190"/>
      <c r="AL73" s="44"/>
      <c r="AM73" s="44"/>
      <c r="AN73" s="63"/>
    </row>
    <row r="74" spans="5:40" ht="15.75" customHeight="1">
      <c r="E74" s="9"/>
      <c r="F74" s="9"/>
      <c r="G74" s="34"/>
      <c r="H74" s="9"/>
      <c r="I74" s="183" t="str">
        <f>I39</f>
        <v>م ع/93/325</v>
      </c>
      <c r="J74" s="183"/>
      <c r="K74" s="186" t="s">
        <v>63</v>
      </c>
      <c r="L74" s="186"/>
      <c r="Z74" s="43"/>
      <c r="AA74" s="43"/>
      <c r="AB74" s="43"/>
      <c r="AC74" s="43"/>
      <c r="AD74" s="44"/>
      <c r="AE74" s="44"/>
      <c r="AF74" s="45"/>
      <c r="AG74" s="190"/>
      <c r="AH74" s="190"/>
      <c r="AI74" s="190"/>
      <c r="AJ74" s="190"/>
      <c r="AK74" s="190"/>
      <c r="AL74" s="44"/>
      <c r="AM74" s="44"/>
      <c r="AN74" s="63"/>
    </row>
    <row r="75" spans="2:40" ht="15.75" customHeight="1">
      <c r="B75" s="18" t="s">
        <v>21</v>
      </c>
      <c r="E75" s="23"/>
      <c r="F75" s="23"/>
      <c r="G75" s="55"/>
      <c r="H75" s="23"/>
      <c r="I75" s="184" t="str">
        <f>I40</f>
        <v>SLP-9300904004</v>
      </c>
      <c r="J75" s="184"/>
      <c r="K75" s="185" t="s">
        <v>9</v>
      </c>
      <c r="L75" s="185"/>
      <c r="Z75" s="43"/>
      <c r="AA75" s="43"/>
      <c r="AB75" s="43"/>
      <c r="AC75" s="43"/>
      <c r="AD75" s="44"/>
      <c r="AE75" s="44"/>
      <c r="AF75" s="45"/>
      <c r="AG75" s="64"/>
      <c r="AH75" s="64"/>
      <c r="AI75" s="65"/>
      <c r="AJ75" s="64"/>
      <c r="AK75" s="164" t="e">
        <f>#REF!</f>
        <v>#REF!</v>
      </c>
      <c r="AL75" s="164"/>
      <c r="AM75" s="197" t="s">
        <v>8</v>
      </c>
      <c r="AN75" s="197"/>
    </row>
    <row r="76" spans="1:40" ht="6.75" customHeight="1">
      <c r="A76" s="19"/>
      <c r="D76" s="18"/>
      <c r="E76" s="18"/>
      <c r="F76" s="18"/>
      <c r="G76" s="18"/>
      <c r="H76" s="18"/>
      <c r="L76" s="18"/>
      <c r="Z76" s="43"/>
      <c r="AA76" s="43"/>
      <c r="AB76" s="43"/>
      <c r="AC76" s="43"/>
      <c r="AD76" s="44"/>
      <c r="AE76" s="44"/>
      <c r="AF76" s="45"/>
      <c r="AG76" s="64"/>
      <c r="AH76" s="64"/>
      <c r="AI76" s="65"/>
      <c r="AJ76" s="64"/>
      <c r="AK76" s="161">
        <f>'[2]MT26'!P73</f>
        <v>0</v>
      </c>
      <c r="AL76" s="161"/>
      <c r="AM76" s="197" t="s">
        <v>9</v>
      </c>
      <c r="AN76" s="197"/>
    </row>
    <row r="77" spans="2:40" ht="30.75" customHeight="1">
      <c r="B77" s="52" t="s">
        <v>10</v>
      </c>
      <c r="C77" s="179" t="s">
        <v>11</v>
      </c>
      <c r="D77" s="180"/>
      <c r="E77" s="179" t="s">
        <v>12</v>
      </c>
      <c r="F77" s="180"/>
      <c r="G77" s="53" t="s">
        <v>0</v>
      </c>
      <c r="H77" s="53" t="s">
        <v>1</v>
      </c>
      <c r="I77" s="53" t="s">
        <v>2</v>
      </c>
      <c r="J77" s="53" t="s">
        <v>3</v>
      </c>
      <c r="K77" s="53" t="s">
        <v>4</v>
      </c>
      <c r="L77" s="51" t="s">
        <v>5</v>
      </c>
      <c r="Z77" s="43"/>
      <c r="AA77" s="43"/>
      <c r="AB77" s="43"/>
      <c r="AC77" s="46"/>
      <c r="AD77" s="66" t="s">
        <v>10</v>
      </c>
      <c r="AE77" s="192" t="s">
        <v>11</v>
      </c>
      <c r="AF77" s="193"/>
      <c r="AG77" s="192" t="s">
        <v>12</v>
      </c>
      <c r="AH77" s="193"/>
      <c r="AI77" s="67" t="s">
        <v>0</v>
      </c>
      <c r="AJ77" s="67" t="s">
        <v>1</v>
      </c>
      <c r="AK77" s="67" t="s">
        <v>2</v>
      </c>
      <c r="AL77" s="67" t="s">
        <v>3</v>
      </c>
      <c r="AM77" s="67" t="s">
        <v>4</v>
      </c>
      <c r="AN77" s="63" t="s">
        <v>5</v>
      </c>
    </row>
    <row r="78" spans="1:41" s="19" customFormat="1" ht="15.75">
      <c r="A78" s="18"/>
      <c r="B78" s="1"/>
      <c r="C78" s="175"/>
      <c r="D78" s="176"/>
      <c r="E78" s="177"/>
      <c r="F78" s="178"/>
      <c r="G78" s="11">
        <f aca="true" t="shared" si="5" ref="G78:I94">IF(AI78=0,"",IF(AI78&gt;0,AI78))</f>
      </c>
      <c r="H78" s="11">
        <f t="shared" si="5"/>
      </c>
      <c r="I78" s="12" t="str">
        <f t="shared" si="5"/>
        <v>        2- MECHANICAL AUTOMATIC ENGINE OVERSPEED </v>
      </c>
      <c r="J78" s="20"/>
      <c r="K78" s="20"/>
      <c r="L78" s="2">
        <f aca="true" t="shared" si="6" ref="L78:L94">IF(AN78=0,"",IF(AN78&gt;0,AN78))</f>
      </c>
      <c r="Z78" s="46"/>
      <c r="AA78" s="46"/>
      <c r="AB78" s="46"/>
      <c r="AC78" s="43"/>
      <c r="AD78" s="69"/>
      <c r="AE78" s="195"/>
      <c r="AF78" s="195"/>
      <c r="AG78" s="192"/>
      <c r="AH78" s="192"/>
      <c r="AI78" s="80">
        <f>'[2]2'!AC36</f>
        <v>0</v>
      </c>
      <c r="AJ78" s="81">
        <f>'[2]2'!J36</f>
        <v>0</v>
      </c>
      <c r="AK78" s="160" t="str">
        <f>'[2]2'!L36</f>
        <v>        2- MECHANICAL AUTOMATIC ENGINE OVERSPEED </v>
      </c>
      <c r="AL78" s="160"/>
      <c r="AM78" s="44"/>
      <c r="AN78" s="83">
        <f>'[2]2'!A36</f>
        <v>0</v>
      </c>
      <c r="AO78" s="28"/>
    </row>
    <row r="79" spans="2:40" ht="15.75">
      <c r="B79" s="1"/>
      <c r="C79" s="175"/>
      <c r="D79" s="176"/>
      <c r="E79" s="177"/>
      <c r="F79" s="178"/>
      <c r="G79" s="11">
        <f t="shared" si="5"/>
      </c>
      <c r="H79" s="11">
        <f t="shared" si="5"/>
      </c>
      <c r="I79" s="12" t="str">
        <f t="shared" si="5"/>
        <v>             SHUT DOWN VALVE ON AIR INTAKE LINE.</v>
      </c>
      <c r="J79" s="20"/>
      <c r="K79" s="20"/>
      <c r="L79" s="2">
        <f t="shared" si="6"/>
      </c>
      <c r="Z79" s="43"/>
      <c r="AA79" s="43"/>
      <c r="AB79" s="43"/>
      <c r="AC79" s="43"/>
      <c r="AD79" s="69"/>
      <c r="AE79" s="195"/>
      <c r="AF79" s="195"/>
      <c r="AG79" s="192"/>
      <c r="AH79" s="192"/>
      <c r="AI79" s="80">
        <f>'[2]2'!AC37</f>
        <v>0</v>
      </c>
      <c r="AJ79" s="81">
        <f>'[2]2'!J37</f>
        <v>0</v>
      </c>
      <c r="AK79" s="160" t="str">
        <f>'[2]2'!L37</f>
        <v>             SHUT DOWN VALVE ON AIR INTAKE LINE.</v>
      </c>
      <c r="AL79" s="160"/>
      <c r="AM79" s="44"/>
      <c r="AN79" s="83">
        <f>'[2]2'!A37</f>
        <v>0</v>
      </c>
    </row>
    <row r="80" spans="2:40" ht="15.75">
      <c r="B80" s="1"/>
      <c r="C80" s="175"/>
      <c r="D80" s="176"/>
      <c r="E80" s="177"/>
      <c r="F80" s="178"/>
      <c r="G80" s="11">
        <f t="shared" si="5"/>
      </c>
      <c r="H80" s="11">
        <f t="shared" si="5"/>
      </c>
      <c r="I80" s="12" t="str">
        <f t="shared" si="5"/>
        <v>        3- ANTI-STATIC BELTS</v>
      </c>
      <c r="J80" s="20"/>
      <c r="K80" s="20"/>
      <c r="L80" s="2">
        <f t="shared" si="6"/>
      </c>
      <c r="Z80" s="43"/>
      <c r="AA80" s="43"/>
      <c r="AB80" s="43"/>
      <c r="AC80" s="43"/>
      <c r="AD80" s="69"/>
      <c r="AE80" s="195"/>
      <c r="AF80" s="195"/>
      <c r="AG80" s="192"/>
      <c r="AH80" s="192"/>
      <c r="AI80" s="80">
        <f>'[2]2'!AC38</f>
        <v>0</v>
      </c>
      <c r="AJ80" s="81">
        <f>'[2]2'!J38</f>
        <v>0</v>
      </c>
      <c r="AK80" s="160" t="str">
        <f>'[2]2'!L38</f>
        <v>        3- ANTI-STATIC BELTS</v>
      </c>
      <c r="AL80" s="160"/>
      <c r="AM80" s="44"/>
      <c r="AN80" s="83">
        <f>'[2]2'!A38</f>
        <v>0</v>
      </c>
    </row>
    <row r="81" spans="2:40" ht="15.75">
      <c r="B81" s="1"/>
      <c r="C81" s="175"/>
      <c r="D81" s="176"/>
      <c r="E81" s="177"/>
      <c r="F81" s="178"/>
      <c r="G81" s="11">
        <f t="shared" si="5"/>
      </c>
      <c r="H81" s="11">
        <f t="shared" si="5"/>
      </c>
      <c r="I81" s="12" t="str">
        <f t="shared" si="5"/>
        <v>     k- EXTRA FUEL TANK FOR POWER PACK:  MIN. 350 LIT.</v>
      </c>
      <c r="J81" s="20"/>
      <c r="K81" s="20"/>
      <c r="L81" s="2">
        <f t="shared" si="6"/>
      </c>
      <c r="Z81" s="43"/>
      <c r="AA81" s="43"/>
      <c r="AB81" s="43"/>
      <c r="AC81" s="43"/>
      <c r="AD81" s="69"/>
      <c r="AE81" s="195"/>
      <c r="AF81" s="195"/>
      <c r="AG81" s="192"/>
      <c r="AH81" s="192"/>
      <c r="AI81" s="80">
        <f>'[2]2'!AC39</f>
        <v>0</v>
      </c>
      <c r="AJ81" s="81">
        <f>'[2]2'!J39</f>
        <v>0</v>
      </c>
      <c r="AK81" s="160" t="str">
        <f>'[2]2'!L39</f>
        <v>     k- EXTRA FUEL TANK FOR POWER PACK:  MIN. 350 LIT.</v>
      </c>
      <c r="AL81" s="160"/>
      <c r="AM81" s="44"/>
      <c r="AN81" s="83">
        <f>'[2]2'!A39</f>
        <v>0</v>
      </c>
    </row>
    <row r="82" spans="2:40" ht="15.75">
      <c r="B82" s="20"/>
      <c r="C82" s="168"/>
      <c r="D82" s="168"/>
      <c r="E82" s="169"/>
      <c r="F82" s="169"/>
      <c r="G82" s="11">
        <f t="shared" si="5"/>
      </c>
      <c r="H82" s="11">
        <f t="shared" si="5"/>
      </c>
      <c r="I82" s="12" t="str">
        <f t="shared" si="5"/>
        <v>     l- FUEL TANK FITTED WITH FUEL LEVEL INDICATOR</v>
      </c>
      <c r="J82" s="13"/>
      <c r="K82" s="13"/>
      <c r="L82" s="2">
        <f t="shared" si="6"/>
      </c>
      <c r="Z82" s="43"/>
      <c r="AA82" s="43"/>
      <c r="AB82" s="43"/>
      <c r="AC82" s="43"/>
      <c r="AD82" s="69"/>
      <c r="AE82" s="195"/>
      <c r="AF82" s="195"/>
      <c r="AG82" s="192"/>
      <c r="AH82" s="192"/>
      <c r="AI82" s="80">
        <f>'[2]2'!AC40</f>
        <v>0</v>
      </c>
      <c r="AJ82" s="81">
        <f>'[2]2'!J40</f>
        <v>0</v>
      </c>
      <c r="AK82" s="160" t="str">
        <f>'[2]2'!L40</f>
        <v>     l- FUEL TANK FITTED WITH FUEL LEVEL INDICATOR</v>
      </c>
      <c r="AL82" s="160"/>
      <c r="AM82" s="74"/>
      <c r="AN82" s="83">
        <f>'[2]2'!A40</f>
        <v>0</v>
      </c>
    </row>
    <row r="83" spans="2:40" ht="15.75">
      <c r="B83" s="20"/>
      <c r="C83" s="168"/>
      <c r="D83" s="168"/>
      <c r="E83" s="169"/>
      <c r="F83" s="169"/>
      <c r="G83" s="11">
        <f t="shared" si="5"/>
      </c>
      <c r="H83" s="11">
        <f t="shared" si="5"/>
      </c>
      <c r="I83" s="12" t="str">
        <f t="shared" si="5"/>
        <v>         ON ITSELF AND ON CONTROL PANEL IN OPERATOR</v>
      </c>
      <c r="J83" s="13"/>
      <c r="K83" s="13"/>
      <c r="L83" s="2">
        <f t="shared" si="6"/>
      </c>
      <c r="Z83" s="43"/>
      <c r="AA83" s="43"/>
      <c r="AB83" s="43"/>
      <c r="AC83" s="43"/>
      <c r="AD83" s="44"/>
      <c r="AE83" s="163"/>
      <c r="AF83" s="163"/>
      <c r="AG83" s="196"/>
      <c r="AH83" s="196"/>
      <c r="AI83" s="80">
        <f>'[2]2'!AC41</f>
        <v>0</v>
      </c>
      <c r="AJ83" s="81">
        <f>'[2]2'!J41</f>
        <v>0</v>
      </c>
      <c r="AK83" s="160" t="str">
        <f>'[2]2'!L41</f>
        <v>         ON ITSELF AND ON CONTROL PANEL IN OPERATOR</v>
      </c>
      <c r="AL83" s="160"/>
      <c r="AM83" s="74"/>
      <c r="AN83" s="83">
        <f>'[2]2'!A41</f>
        <v>0</v>
      </c>
    </row>
    <row r="84" spans="2:40" ht="15.75">
      <c r="B84" s="20"/>
      <c r="C84" s="168"/>
      <c r="D84" s="168"/>
      <c r="E84" s="169"/>
      <c r="F84" s="169"/>
      <c r="G84" s="11">
        <f t="shared" si="5"/>
      </c>
      <c r="H84" s="11">
        <f t="shared" si="5"/>
      </c>
      <c r="I84" s="12" t="str">
        <f t="shared" si="5"/>
        <v>         CABIN.</v>
      </c>
      <c r="J84" s="13"/>
      <c r="K84" s="13"/>
      <c r="L84" s="2">
        <f t="shared" si="6"/>
      </c>
      <c r="Z84" s="43"/>
      <c r="AA84" s="43"/>
      <c r="AB84" s="43"/>
      <c r="AC84" s="43"/>
      <c r="AD84" s="44"/>
      <c r="AE84" s="163"/>
      <c r="AF84" s="163"/>
      <c r="AG84" s="196"/>
      <c r="AH84" s="196"/>
      <c r="AI84" s="80">
        <f>'[2]2'!AC42</f>
        <v>0</v>
      </c>
      <c r="AJ84" s="81">
        <f>'[2]2'!J42</f>
        <v>0</v>
      </c>
      <c r="AK84" s="160" t="str">
        <f>'[2]2'!L42</f>
        <v>         CABIN.</v>
      </c>
      <c r="AL84" s="160"/>
      <c r="AM84" s="74"/>
      <c r="AN84" s="83">
        <f>'[2]2'!A42</f>
        <v>0</v>
      </c>
    </row>
    <row r="85" spans="2:40" ht="15.75">
      <c r="B85" s="20"/>
      <c r="C85" s="168"/>
      <c r="D85" s="168"/>
      <c r="E85" s="169"/>
      <c r="F85" s="169"/>
      <c r="G85" s="11">
        <f t="shared" si="5"/>
      </c>
      <c r="H85" s="11">
        <f t="shared" si="5"/>
      </c>
      <c r="I85" s="12" t="str">
        <f t="shared" si="5"/>
        <v>7- HYDRAULIC SYSTEM:</v>
      </c>
      <c r="J85" s="13"/>
      <c r="K85" s="13"/>
      <c r="L85" s="2">
        <f t="shared" si="6"/>
      </c>
      <c r="Z85" s="43"/>
      <c r="AA85" s="43"/>
      <c r="AB85" s="43"/>
      <c r="AC85" s="43"/>
      <c r="AD85" s="44"/>
      <c r="AE85" s="163"/>
      <c r="AF85" s="163"/>
      <c r="AG85" s="196"/>
      <c r="AH85" s="196"/>
      <c r="AI85" s="80">
        <f>'[2]2'!AC43</f>
        <v>0</v>
      </c>
      <c r="AJ85" s="81">
        <f>'[2]2'!J43</f>
        <v>0</v>
      </c>
      <c r="AK85" s="160" t="str">
        <f>'[2]2'!L43</f>
        <v>7- HYDRAULIC SYSTEM:</v>
      </c>
      <c r="AL85" s="160"/>
      <c r="AM85" s="74"/>
      <c r="AN85" s="83">
        <f>'[2]2'!A43</f>
        <v>0</v>
      </c>
    </row>
    <row r="86" spans="2:40" ht="15.75">
      <c r="B86" s="20"/>
      <c r="C86" s="168"/>
      <c r="D86" s="168"/>
      <c r="E86" s="169"/>
      <c r="F86" s="169"/>
      <c r="G86" s="11">
        <f t="shared" si="5"/>
      </c>
      <c r="H86" s="11">
        <f t="shared" si="5"/>
      </c>
      <c r="I86" s="12" t="str">
        <f t="shared" si="5"/>
        <v>     a- THE ENGINE DRIVEN DIRECT SHAFT HYDRAULIC </v>
      </c>
      <c r="J86" s="20"/>
      <c r="K86" s="20"/>
      <c r="L86" s="2">
        <f t="shared" si="6"/>
      </c>
      <c r="Z86" s="43"/>
      <c r="AA86" s="43"/>
      <c r="AB86" s="43"/>
      <c r="AC86" s="43"/>
      <c r="AD86" s="44"/>
      <c r="AE86" s="163"/>
      <c r="AF86" s="163"/>
      <c r="AG86" s="196"/>
      <c r="AH86" s="196"/>
      <c r="AI86" s="80">
        <f>'[2]2'!AC44</f>
        <v>0</v>
      </c>
      <c r="AJ86" s="81">
        <f>'[2]2'!J44</f>
        <v>0</v>
      </c>
      <c r="AK86" s="160" t="str">
        <f>'[2]2'!L44</f>
        <v>     a- THE ENGINE DRIVEN DIRECT SHAFT HYDRAULIC </v>
      </c>
      <c r="AL86" s="160"/>
      <c r="AM86" s="74"/>
      <c r="AN86" s="83">
        <f>'[2]2'!A44</f>
        <v>0</v>
      </c>
    </row>
    <row r="87" spans="2:40" ht="15.75">
      <c r="B87" s="20"/>
      <c r="C87" s="168"/>
      <c r="D87" s="168"/>
      <c r="E87" s="169"/>
      <c r="F87" s="169"/>
      <c r="G87" s="11">
        <f t="shared" si="5"/>
      </c>
      <c r="H87" s="11">
        <f t="shared" si="5"/>
      </c>
      <c r="I87" s="12" t="str">
        <f t="shared" si="5"/>
        <v>         PUMP, DRIVES THE WINCH HYDRAULIC MOTOR.</v>
      </c>
      <c r="J87" s="20"/>
      <c r="K87" s="20"/>
      <c r="L87" s="2">
        <f t="shared" si="6"/>
      </c>
      <c r="Z87" s="43"/>
      <c r="AA87" s="43"/>
      <c r="AB87" s="43"/>
      <c r="AC87" s="43"/>
      <c r="AD87" s="44"/>
      <c r="AE87" s="163"/>
      <c r="AF87" s="163"/>
      <c r="AG87" s="196"/>
      <c r="AH87" s="196"/>
      <c r="AI87" s="80">
        <f>'[2]2'!AC45</f>
        <v>0</v>
      </c>
      <c r="AJ87" s="81">
        <f>'[2]2'!J45</f>
        <v>0</v>
      </c>
      <c r="AK87" s="160" t="str">
        <f>'[2]2'!L45</f>
        <v>         PUMP, DRIVES THE WINCH HYDRAULIC MOTOR.</v>
      </c>
      <c r="AL87" s="160"/>
      <c r="AM87" s="44"/>
      <c r="AN87" s="83">
        <f>'[2]2'!A45</f>
        <v>0</v>
      </c>
    </row>
    <row r="88" spans="2:40" ht="15.75">
      <c r="B88" s="20"/>
      <c r="C88" s="168"/>
      <c r="D88" s="168"/>
      <c r="E88" s="169"/>
      <c r="F88" s="169"/>
      <c r="G88" s="11">
        <f t="shared" si="5"/>
      </c>
      <c r="H88" s="11">
        <f t="shared" si="5"/>
      </c>
      <c r="I88" s="12" t="str">
        <f t="shared" si="5"/>
        <v>     b- SYSTEM TYPE: CLOSED LOOP HYDRAULIC SYSTEM.</v>
      </c>
      <c r="J88" s="20"/>
      <c r="K88" s="20"/>
      <c r="L88" s="2">
        <f t="shared" si="6"/>
      </c>
      <c r="Z88" s="43"/>
      <c r="AA88" s="43"/>
      <c r="AB88" s="43"/>
      <c r="AC88" s="43"/>
      <c r="AD88" s="44"/>
      <c r="AE88" s="163"/>
      <c r="AF88" s="163"/>
      <c r="AG88" s="196"/>
      <c r="AH88" s="196"/>
      <c r="AI88" s="80">
        <f>'[2]2'!AC46</f>
        <v>0</v>
      </c>
      <c r="AJ88" s="81">
        <f>'[2]2'!J46</f>
        <v>0</v>
      </c>
      <c r="AK88" s="160" t="str">
        <f>'[2]2'!L46</f>
        <v>     b- SYSTEM TYPE: CLOSED LOOP HYDRAULIC SYSTEM.</v>
      </c>
      <c r="AL88" s="160"/>
      <c r="AM88" s="44"/>
      <c r="AN88" s="83">
        <f>'[2]2'!A46</f>
        <v>0</v>
      </c>
    </row>
    <row r="89" spans="2:40" ht="15.75">
      <c r="B89" s="20"/>
      <c r="C89" s="168"/>
      <c r="D89" s="168"/>
      <c r="E89" s="169"/>
      <c r="F89" s="169"/>
      <c r="G89" s="11">
        <f t="shared" si="5"/>
      </c>
      <c r="H89" s="11">
        <f t="shared" si="5"/>
      </c>
      <c r="I89" s="12" t="str">
        <f t="shared" si="5"/>
        <v>     c- MIN 250 LIT. HYDRAULIC RESERVOIRS FITTED WITH </v>
      </c>
      <c r="J89" s="20"/>
      <c r="K89" s="20"/>
      <c r="L89" s="2">
        <f t="shared" si="6"/>
      </c>
      <c r="Z89" s="43"/>
      <c r="AA89" s="43"/>
      <c r="AB89" s="43"/>
      <c r="AC89" s="43"/>
      <c r="AD89" s="44"/>
      <c r="AE89" s="163"/>
      <c r="AF89" s="163"/>
      <c r="AG89" s="196"/>
      <c r="AH89" s="196"/>
      <c r="AI89" s="80">
        <f>'[2]2'!AC47</f>
        <v>0</v>
      </c>
      <c r="AJ89" s="81">
        <f>'[2]2'!J47</f>
        <v>0</v>
      </c>
      <c r="AK89" s="160" t="str">
        <f>'[2]2'!L47</f>
        <v>     c- MIN 250 LIT. HYDRAULIC RESERVOIRS FITTED WITH </v>
      </c>
      <c r="AL89" s="160"/>
      <c r="AM89" s="44"/>
      <c r="AN89" s="83">
        <f>'[2]2'!A47</f>
        <v>0</v>
      </c>
    </row>
    <row r="90" spans="2:40" ht="15.75">
      <c r="B90" s="20"/>
      <c r="C90" s="168"/>
      <c r="D90" s="168"/>
      <c r="E90" s="169"/>
      <c r="F90" s="169"/>
      <c r="G90" s="11">
        <f t="shared" si="5"/>
      </c>
      <c r="H90" s="11">
        <f t="shared" si="5"/>
      </c>
      <c r="I90" s="12" t="str">
        <f t="shared" si="5"/>
        <v>         FLUID LEVEL &amp; TEMPERATURE  INDICATOR </v>
      </c>
      <c r="J90" s="20"/>
      <c r="K90" s="20"/>
      <c r="L90" s="2">
        <f t="shared" si="6"/>
      </c>
      <c r="Z90" s="43"/>
      <c r="AA90" s="43"/>
      <c r="AB90" s="43"/>
      <c r="AC90" s="43"/>
      <c r="AD90" s="44"/>
      <c r="AE90" s="163"/>
      <c r="AF90" s="163"/>
      <c r="AG90" s="196"/>
      <c r="AH90" s="196"/>
      <c r="AI90" s="80">
        <f>'[2]2'!AC48</f>
        <v>0</v>
      </c>
      <c r="AJ90" s="81">
        <f>'[2]2'!J48</f>
        <v>0</v>
      </c>
      <c r="AK90" s="160" t="str">
        <f>'[2]2'!L48</f>
        <v>         FLUID LEVEL &amp; TEMPERATURE  INDICATOR </v>
      </c>
      <c r="AL90" s="160"/>
      <c r="AM90" s="44"/>
      <c r="AN90" s="83">
        <f>'[2]2'!A48</f>
        <v>0</v>
      </c>
    </row>
    <row r="91" spans="2:40" ht="15.75">
      <c r="B91" s="20"/>
      <c r="C91" s="168"/>
      <c r="D91" s="168"/>
      <c r="E91" s="169"/>
      <c r="F91" s="169"/>
      <c r="G91" s="11">
        <f t="shared" si="5"/>
      </c>
      <c r="H91" s="11">
        <f t="shared" si="5"/>
      </c>
      <c r="I91" s="12" t="str">
        <f t="shared" si="5"/>
        <v>         ON ITSELF AND ON CONTROL PANEL IN OPERATOR CABIN. </v>
      </c>
      <c r="J91" s="20"/>
      <c r="K91" s="20"/>
      <c r="L91" s="2">
        <f t="shared" si="6"/>
      </c>
      <c r="Z91" s="43"/>
      <c r="AA91" s="43"/>
      <c r="AB91" s="43"/>
      <c r="AC91" s="43"/>
      <c r="AD91" s="44"/>
      <c r="AE91" s="163"/>
      <c r="AF91" s="163"/>
      <c r="AG91" s="196"/>
      <c r="AH91" s="196"/>
      <c r="AI91" s="80">
        <f>'[2]2'!AC49</f>
        <v>0</v>
      </c>
      <c r="AJ91" s="81">
        <f>'[2]2'!J49</f>
        <v>0</v>
      </c>
      <c r="AK91" s="160" t="str">
        <f>'[2]2'!L49</f>
        <v>         ON ITSELF AND ON CONTROL PANEL IN OPERATOR CABIN. </v>
      </c>
      <c r="AL91" s="160"/>
      <c r="AM91" s="44"/>
      <c r="AN91" s="83">
        <f>'[2]2'!A49</f>
        <v>0</v>
      </c>
    </row>
    <row r="92" spans="2:40" ht="15.75">
      <c r="B92" s="20"/>
      <c r="C92" s="168"/>
      <c r="D92" s="168"/>
      <c r="E92" s="169"/>
      <c r="F92" s="169"/>
      <c r="G92" s="11">
        <f t="shared" si="5"/>
      </c>
      <c r="H92" s="11">
        <f t="shared" si="5"/>
      </c>
      <c r="I92" s="12" t="str">
        <f t="shared" si="5"/>
        <v>     d- HEATER ELEMENTS IN OIL TANK AND HYDRAULIC OIL </v>
      </c>
      <c r="J92" s="20"/>
      <c r="K92" s="20"/>
      <c r="L92" s="2">
        <f t="shared" si="6"/>
      </c>
      <c r="Z92" s="43"/>
      <c r="AA92" s="43"/>
      <c r="AB92" s="43"/>
      <c r="AC92" s="43"/>
      <c r="AD92" s="44"/>
      <c r="AE92" s="163"/>
      <c r="AF92" s="163"/>
      <c r="AG92" s="196"/>
      <c r="AH92" s="196"/>
      <c r="AI92" s="80">
        <f>'[2]2'!AC50</f>
        <v>0</v>
      </c>
      <c r="AJ92" s="81">
        <f>'[2]2'!J50</f>
        <v>0</v>
      </c>
      <c r="AK92" s="160" t="str">
        <f>'[2]2'!L50</f>
        <v>     d- HEATER ELEMENTS IN OIL TANK AND HYDRAULIC OIL </v>
      </c>
      <c r="AL92" s="160"/>
      <c r="AM92" s="44"/>
      <c r="AN92" s="83">
        <f>'[2]2'!A50</f>
        <v>0</v>
      </c>
    </row>
    <row r="93" spans="2:40" ht="15.75">
      <c r="B93" s="20"/>
      <c r="C93" s="168"/>
      <c r="D93" s="168"/>
      <c r="E93" s="169"/>
      <c r="F93" s="169"/>
      <c r="G93" s="11">
        <f t="shared" si="5"/>
      </c>
      <c r="H93" s="11">
        <f t="shared" si="5"/>
      </c>
      <c r="I93" s="12" t="str">
        <f t="shared" si="5"/>
        <v>         COOLER BY A RETURN LINE WITH HEAT EXCHANGER.</v>
      </c>
      <c r="J93" s="20"/>
      <c r="K93" s="20"/>
      <c r="L93" s="2">
        <f t="shared" si="6"/>
      </c>
      <c r="Z93" s="43"/>
      <c r="AA93" s="43"/>
      <c r="AB93" s="43"/>
      <c r="AC93" s="43"/>
      <c r="AD93" s="44"/>
      <c r="AE93" s="163"/>
      <c r="AF93" s="163"/>
      <c r="AG93" s="196"/>
      <c r="AH93" s="196"/>
      <c r="AI93" s="80">
        <f>'[2]2'!AC51</f>
        <v>0</v>
      </c>
      <c r="AJ93" s="81">
        <f>'[2]2'!J51</f>
        <v>0</v>
      </c>
      <c r="AK93" s="160" t="str">
        <f>'[2]2'!L51</f>
        <v>         COOLER BY A RETURN LINE WITH HEAT EXCHANGER.</v>
      </c>
      <c r="AL93" s="160"/>
      <c r="AM93" s="44"/>
      <c r="AN93" s="83">
        <f>'[2]2'!A51</f>
        <v>0</v>
      </c>
    </row>
    <row r="94" spans="2:40" ht="15.75">
      <c r="B94" s="20"/>
      <c r="C94" s="168"/>
      <c r="D94" s="181"/>
      <c r="E94" s="169"/>
      <c r="F94" s="182"/>
      <c r="G94" s="11">
        <f t="shared" si="5"/>
      </c>
      <c r="H94" s="11">
        <f t="shared" si="5"/>
      </c>
      <c r="I94" s="12" t="str">
        <f t="shared" si="5"/>
        <v>     e- FILTRATION:</v>
      </c>
      <c r="J94" s="20"/>
      <c r="K94" s="20"/>
      <c r="L94" s="2">
        <f t="shared" si="6"/>
      </c>
      <c r="Z94" s="43"/>
      <c r="AA94" s="43"/>
      <c r="AB94" s="43"/>
      <c r="AC94" s="43"/>
      <c r="AD94" s="44"/>
      <c r="AE94" s="163"/>
      <c r="AF94" s="163"/>
      <c r="AG94" s="196"/>
      <c r="AH94" s="196"/>
      <c r="AI94" s="80">
        <f>'[2]2'!AC52</f>
        <v>0</v>
      </c>
      <c r="AJ94" s="81">
        <f>'[2]2'!J52</f>
        <v>0</v>
      </c>
      <c r="AK94" s="160" t="str">
        <f>'[2]2'!L52</f>
        <v>     e- FILTRATION:</v>
      </c>
      <c r="AL94" s="160"/>
      <c r="AM94" s="44"/>
      <c r="AN94" s="83">
        <f>'[2]2'!A52</f>
        <v>0</v>
      </c>
    </row>
    <row r="95" spans="2:40" ht="15.75" customHeight="1">
      <c r="B95" s="168"/>
      <c r="C95" s="173"/>
      <c r="D95" s="170" t="s">
        <v>6</v>
      </c>
      <c r="E95" s="171"/>
      <c r="F95" s="170" t="s">
        <v>13</v>
      </c>
      <c r="G95" s="172"/>
      <c r="H95" s="169"/>
      <c r="I95" s="189"/>
      <c r="J95" s="168"/>
      <c r="K95" s="168"/>
      <c r="L95" s="174"/>
      <c r="Z95" s="43"/>
      <c r="AA95" s="43"/>
      <c r="AB95" s="43"/>
      <c r="AC95" s="43"/>
      <c r="AD95" s="163"/>
      <c r="AE95" s="163"/>
      <c r="AF95" s="199" t="s">
        <v>6</v>
      </c>
      <c r="AG95" s="200"/>
      <c r="AH95" s="199" t="s">
        <v>13</v>
      </c>
      <c r="AI95" s="200"/>
      <c r="AJ95" s="196"/>
      <c r="AK95" s="163"/>
      <c r="AL95" s="163"/>
      <c r="AM95" s="163"/>
      <c r="AN95" s="198"/>
    </row>
    <row r="96" spans="2:40" ht="15.75">
      <c r="B96" s="168"/>
      <c r="C96" s="168"/>
      <c r="D96" s="172"/>
      <c r="E96" s="172"/>
      <c r="F96" s="172"/>
      <c r="G96" s="172"/>
      <c r="H96" s="169"/>
      <c r="I96" s="189"/>
      <c r="J96" s="168"/>
      <c r="K96" s="168"/>
      <c r="L96" s="174"/>
      <c r="Z96" s="43"/>
      <c r="AA96" s="43"/>
      <c r="AB96" s="43"/>
      <c r="AC96" s="43"/>
      <c r="AD96" s="163"/>
      <c r="AE96" s="163"/>
      <c r="AF96" s="200"/>
      <c r="AG96" s="200"/>
      <c r="AH96" s="200"/>
      <c r="AI96" s="200"/>
      <c r="AJ96" s="196"/>
      <c r="AK96" s="163"/>
      <c r="AL96" s="163"/>
      <c r="AM96" s="163"/>
      <c r="AN96" s="198"/>
    </row>
    <row r="97" spans="2:40" ht="15.75" customHeight="1">
      <c r="B97" s="168"/>
      <c r="C97" s="168"/>
      <c r="D97" s="170" t="s">
        <v>6</v>
      </c>
      <c r="E97" s="171"/>
      <c r="F97" s="170" t="s">
        <v>14</v>
      </c>
      <c r="G97" s="172"/>
      <c r="H97" s="169"/>
      <c r="I97" s="189"/>
      <c r="J97" s="168"/>
      <c r="K97" s="168"/>
      <c r="L97" s="174"/>
      <c r="Z97" s="43"/>
      <c r="AA97" s="43"/>
      <c r="AB97" s="43"/>
      <c r="AC97" s="43"/>
      <c r="AD97" s="163"/>
      <c r="AE97" s="163"/>
      <c r="AF97" s="199" t="s">
        <v>6</v>
      </c>
      <c r="AG97" s="200"/>
      <c r="AH97" s="199" t="s">
        <v>14</v>
      </c>
      <c r="AI97" s="200"/>
      <c r="AJ97" s="196"/>
      <c r="AK97" s="163"/>
      <c r="AL97" s="163"/>
      <c r="AM97" s="163"/>
      <c r="AN97" s="198"/>
    </row>
    <row r="98" spans="2:40" ht="15.75">
      <c r="B98" s="168"/>
      <c r="C98" s="168"/>
      <c r="D98" s="172"/>
      <c r="E98" s="172"/>
      <c r="F98" s="172"/>
      <c r="G98" s="172"/>
      <c r="H98" s="169"/>
      <c r="I98" s="189"/>
      <c r="J98" s="168"/>
      <c r="K98" s="168"/>
      <c r="L98" s="174"/>
      <c r="Z98" s="43"/>
      <c r="AA98" s="43"/>
      <c r="AB98" s="43"/>
      <c r="AC98" s="43"/>
      <c r="AD98" s="163"/>
      <c r="AE98" s="163"/>
      <c r="AF98" s="200"/>
      <c r="AG98" s="200"/>
      <c r="AH98" s="200"/>
      <c r="AI98" s="200"/>
      <c r="AJ98" s="196"/>
      <c r="AK98" s="163"/>
      <c r="AL98" s="163"/>
      <c r="AM98" s="163"/>
      <c r="AN98" s="198"/>
    </row>
    <row r="99" spans="2:40" ht="15.75" customHeight="1">
      <c r="B99" s="168"/>
      <c r="C99" s="168"/>
      <c r="D99" s="170" t="s">
        <v>6</v>
      </c>
      <c r="E99" s="171"/>
      <c r="F99" s="170" t="s">
        <v>15</v>
      </c>
      <c r="G99" s="172"/>
      <c r="H99" s="167"/>
      <c r="I99" s="187" t="s">
        <v>16</v>
      </c>
      <c r="J99" s="187"/>
      <c r="K99" s="187"/>
      <c r="L99" s="187"/>
      <c r="Z99" s="43"/>
      <c r="AA99" s="43"/>
      <c r="AB99" s="43"/>
      <c r="AC99" s="43"/>
      <c r="AD99" s="163"/>
      <c r="AE99" s="163"/>
      <c r="AF99" s="199" t="s">
        <v>6</v>
      </c>
      <c r="AG99" s="200"/>
      <c r="AH99" s="199" t="s">
        <v>15</v>
      </c>
      <c r="AI99" s="200"/>
      <c r="AJ99" s="196"/>
      <c r="AK99" s="162" t="s">
        <v>16</v>
      </c>
      <c r="AL99" s="162"/>
      <c r="AM99" s="162"/>
      <c r="AN99" s="162"/>
    </row>
    <row r="100" spans="2:40" ht="15.75">
      <c r="B100" s="168"/>
      <c r="C100" s="168"/>
      <c r="D100" s="172"/>
      <c r="E100" s="172"/>
      <c r="F100" s="172"/>
      <c r="G100" s="172"/>
      <c r="H100" s="167"/>
      <c r="I100" s="187"/>
      <c r="J100" s="187"/>
      <c r="K100" s="187"/>
      <c r="L100" s="187"/>
      <c r="Z100" s="43"/>
      <c r="AA100" s="43"/>
      <c r="AB100" s="43"/>
      <c r="AC100" s="43"/>
      <c r="AD100" s="163"/>
      <c r="AE100" s="163"/>
      <c r="AF100" s="200"/>
      <c r="AG100" s="200"/>
      <c r="AH100" s="200"/>
      <c r="AI100" s="200"/>
      <c r="AJ100" s="196"/>
      <c r="AK100" s="162"/>
      <c r="AL100" s="162"/>
      <c r="AM100" s="162"/>
      <c r="AN100" s="162"/>
    </row>
    <row r="101" spans="2:40" ht="15.75" customHeight="1">
      <c r="B101" s="168"/>
      <c r="C101" s="168"/>
      <c r="D101" s="170" t="s">
        <v>6</v>
      </c>
      <c r="E101" s="171"/>
      <c r="F101" s="170" t="s">
        <v>17</v>
      </c>
      <c r="G101" s="172"/>
      <c r="H101" s="167"/>
      <c r="I101" s="187"/>
      <c r="J101" s="187"/>
      <c r="K101" s="187"/>
      <c r="L101" s="187"/>
      <c r="Z101" s="43"/>
      <c r="AA101" s="43"/>
      <c r="AB101" s="43"/>
      <c r="AC101" s="43"/>
      <c r="AD101" s="163"/>
      <c r="AE101" s="163"/>
      <c r="AF101" s="199" t="s">
        <v>6</v>
      </c>
      <c r="AG101" s="200"/>
      <c r="AH101" s="199" t="s">
        <v>17</v>
      </c>
      <c r="AI101" s="200"/>
      <c r="AJ101" s="196"/>
      <c r="AK101" s="162"/>
      <c r="AL101" s="162"/>
      <c r="AM101" s="162"/>
      <c r="AN101" s="162"/>
    </row>
    <row r="102" spans="2:40" ht="15.75">
      <c r="B102" s="168"/>
      <c r="C102" s="168"/>
      <c r="D102" s="172"/>
      <c r="E102" s="172"/>
      <c r="F102" s="172"/>
      <c r="G102" s="172"/>
      <c r="H102" s="167"/>
      <c r="I102" s="187"/>
      <c r="J102" s="187"/>
      <c r="K102" s="187"/>
      <c r="L102" s="187"/>
      <c r="Z102" s="43"/>
      <c r="AA102" s="43"/>
      <c r="AB102" s="43"/>
      <c r="AC102" s="43"/>
      <c r="AD102" s="163"/>
      <c r="AE102" s="163"/>
      <c r="AF102" s="200"/>
      <c r="AG102" s="200"/>
      <c r="AH102" s="200"/>
      <c r="AI102" s="200"/>
      <c r="AJ102" s="196"/>
      <c r="AK102" s="162"/>
      <c r="AL102" s="162"/>
      <c r="AM102" s="162"/>
      <c r="AN102" s="162"/>
    </row>
    <row r="103" spans="2:40" ht="15.75">
      <c r="B103" s="187" t="s">
        <v>18</v>
      </c>
      <c r="C103" s="187"/>
      <c r="D103" s="187"/>
      <c r="E103" s="187"/>
      <c r="F103" s="187"/>
      <c r="G103" s="187"/>
      <c r="H103" s="187"/>
      <c r="I103" s="187"/>
      <c r="J103" s="187"/>
      <c r="K103" s="187"/>
      <c r="L103" s="187"/>
      <c r="Z103" s="43"/>
      <c r="AA103" s="43"/>
      <c r="AB103" s="43"/>
      <c r="AC103" s="43"/>
      <c r="AD103" s="162" t="s">
        <v>18</v>
      </c>
      <c r="AE103" s="162"/>
      <c r="AF103" s="162"/>
      <c r="AG103" s="162"/>
      <c r="AH103" s="162"/>
      <c r="AI103" s="162"/>
      <c r="AJ103" s="162"/>
      <c r="AK103" s="162"/>
      <c r="AL103" s="162"/>
      <c r="AM103" s="162"/>
      <c r="AN103" s="162"/>
    </row>
    <row r="104" spans="2:40" ht="36.75" customHeight="1">
      <c r="B104" s="187"/>
      <c r="C104" s="187"/>
      <c r="D104" s="187"/>
      <c r="E104" s="187"/>
      <c r="F104" s="187"/>
      <c r="G104" s="187"/>
      <c r="H104" s="187"/>
      <c r="I104" s="187"/>
      <c r="J104" s="187"/>
      <c r="K104" s="187"/>
      <c r="L104" s="187"/>
      <c r="Z104" s="43"/>
      <c r="AA104" s="43"/>
      <c r="AB104" s="43"/>
      <c r="AC104" s="43"/>
      <c r="AD104" s="44"/>
      <c r="AE104" s="44"/>
      <c r="AF104" s="45"/>
      <c r="AG104" s="45"/>
      <c r="AH104" s="45"/>
      <c r="AI104" s="75"/>
      <c r="AJ104" s="45"/>
      <c r="AK104" s="44"/>
      <c r="AL104" s="44"/>
      <c r="AM104" s="44"/>
      <c r="AN104" s="63"/>
    </row>
    <row r="105" spans="2:40" ht="4.5" customHeight="1">
      <c r="B105" s="21"/>
      <c r="C105" s="21"/>
      <c r="D105" s="21"/>
      <c r="E105" s="21"/>
      <c r="F105" s="21"/>
      <c r="G105" s="21"/>
      <c r="H105" s="21"/>
      <c r="I105" s="21"/>
      <c r="J105" s="21"/>
      <c r="K105" s="21"/>
      <c r="L105" s="21"/>
      <c r="Z105" s="43"/>
      <c r="AA105" s="43"/>
      <c r="AB105" s="43"/>
      <c r="AC105" s="43"/>
      <c r="AD105" s="44"/>
      <c r="AE105" s="44"/>
      <c r="AF105" s="45"/>
      <c r="AG105" s="45"/>
      <c r="AH105" s="45"/>
      <c r="AI105" s="75"/>
      <c r="AJ105" s="45"/>
      <c r="AK105" s="44"/>
      <c r="AL105" s="44"/>
      <c r="AM105" s="44"/>
      <c r="AN105" s="63"/>
    </row>
    <row r="106" spans="5:40" ht="21" customHeight="1">
      <c r="E106" s="188" t="s">
        <v>64</v>
      </c>
      <c r="F106" s="188"/>
      <c r="G106" s="188"/>
      <c r="H106" s="188"/>
      <c r="I106" s="188"/>
      <c r="Z106" s="43"/>
      <c r="AA106" s="43"/>
      <c r="AB106" s="43"/>
      <c r="AC106" s="43"/>
      <c r="AD106" s="44"/>
      <c r="AE106" s="44"/>
      <c r="AF106" s="45"/>
      <c r="AG106" s="76"/>
      <c r="AH106" s="77"/>
      <c r="AI106" s="78"/>
      <c r="AJ106" s="77"/>
      <c r="AK106" s="79"/>
      <c r="AL106" s="44"/>
      <c r="AM106" s="44"/>
      <c r="AN106" s="63"/>
    </row>
    <row r="107" spans="5:40" ht="15.75" customHeight="1">
      <c r="E107" s="188"/>
      <c r="F107" s="188"/>
      <c r="G107" s="188"/>
      <c r="H107" s="188"/>
      <c r="I107" s="188"/>
      <c r="Z107" s="43"/>
      <c r="AA107" s="43"/>
      <c r="AB107" s="43"/>
      <c r="AC107" s="43"/>
      <c r="AD107" s="44"/>
      <c r="AE107" s="44"/>
      <c r="AF107" s="45"/>
      <c r="AG107" s="190" t="s">
        <v>7</v>
      </c>
      <c r="AH107" s="190"/>
      <c r="AI107" s="190"/>
      <c r="AJ107" s="190"/>
      <c r="AK107" s="190"/>
      <c r="AL107" s="44"/>
      <c r="AM107" s="44"/>
      <c r="AN107" s="63"/>
    </row>
    <row r="108" spans="5:40" ht="15.75" customHeight="1">
      <c r="E108" s="188"/>
      <c r="F108" s="188"/>
      <c r="G108" s="188"/>
      <c r="H108" s="188"/>
      <c r="I108" s="188"/>
      <c r="Z108" s="43"/>
      <c r="AA108" s="43"/>
      <c r="AB108" s="43"/>
      <c r="AC108" s="43"/>
      <c r="AD108" s="44"/>
      <c r="AE108" s="44"/>
      <c r="AF108" s="45"/>
      <c r="AG108" s="190"/>
      <c r="AH108" s="190"/>
      <c r="AI108" s="190"/>
      <c r="AJ108" s="190"/>
      <c r="AK108" s="190"/>
      <c r="AL108" s="44"/>
      <c r="AM108" s="44"/>
      <c r="AN108" s="63"/>
    </row>
    <row r="109" spans="5:40" ht="15.75" customHeight="1">
      <c r="E109" s="9"/>
      <c r="F109" s="9"/>
      <c r="G109" s="34"/>
      <c r="H109" s="9"/>
      <c r="I109" s="183" t="str">
        <f>I74</f>
        <v>م ع/93/325</v>
      </c>
      <c r="J109" s="183"/>
      <c r="K109" s="186" t="s">
        <v>63</v>
      </c>
      <c r="L109" s="186"/>
      <c r="Z109" s="43"/>
      <c r="AA109" s="43"/>
      <c r="AB109" s="43"/>
      <c r="AC109" s="43"/>
      <c r="AD109" s="44"/>
      <c r="AE109" s="44"/>
      <c r="AF109" s="45"/>
      <c r="AG109" s="190"/>
      <c r="AH109" s="190"/>
      <c r="AI109" s="190"/>
      <c r="AJ109" s="190"/>
      <c r="AK109" s="190"/>
      <c r="AL109" s="44"/>
      <c r="AM109" s="44"/>
      <c r="AN109" s="63"/>
    </row>
    <row r="110" spans="2:40" ht="15.75" customHeight="1">
      <c r="B110" s="18" t="s">
        <v>22</v>
      </c>
      <c r="E110" s="23"/>
      <c r="F110" s="23"/>
      <c r="G110" s="55"/>
      <c r="H110" s="23"/>
      <c r="I110" s="184" t="str">
        <f>I75</f>
        <v>SLP-9300904004</v>
      </c>
      <c r="J110" s="184"/>
      <c r="K110" s="185" t="s">
        <v>9</v>
      </c>
      <c r="L110" s="185"/>
      <c r="Z110" s="43"/>
      <c r="AA110" s="43"/>
      <c r="AB110" s="43"/>
      <c r="AC110" s="43"/>
      <c r="AD110" s="44"/>
      <c r="AE110" s="44"/>
      <c r="AF110" s="45"/>
      <c r="AG110" s="64"/>
      <c r="AH110" s="64"/>
      <c r="AI110" s="65"/>
      <c r="AJ110" s="64"/>
      <c r="AK110" s="164" t="e">
        <f>#REF!</f>
        <v>#REF!</v>
      </c>
      <c r="AL110" s="164"/>
      <c r="AM110" s="197" t="s">
        <v>8</v>
      </c>
      <c r="AN110" s="197"/>
    </row>
    <row r="111" spans="1:40" ht="6.75" customHeight="1">
      <c r="A111" s="19"/>
      <c r="D111" s="18"/>
      <c r="E111" s="18"/>
      <c r="F111" s="18"/>
      <c r="G111" s="18"/>
      <c r="H111" s="18"/>
      <c r="L111" s="18"/>
      <c r="Z111" s="43"/>
      <c r="AA111" s="43"/>
      <c r="AB111" s="43"/>
      <c r="AC111" s="43"/>
      <c r="AD111" s="44"/>
      <c r="AE111" s="44"/>
      <c r="AF111" s="45"/>
      <c r="AG111" s="64"/>
      <c r="AH111" s="64"/>
      <c r="AI111" s="65"/>
      <c r="AJ111" s="64"/>
      <c r="AK111" s="161">
        <f>'[2]MT26'!P107</f>
        <v>0</v>
      </c>
      <c r="AL111" s="161"/>
      <c r="AM111" s="197" t="s">
        <v>9</v>
      </c>
      <c r="AN111" s="197"/>
    </row>
    <row r="112" spans="2:40" ht="30.75" customHeight="1">
      <c r="B112" s="52" t="s">
        <v>10</v>
      </c>
      <c r="C112" s="179" t="s">
        <v>11</v>
      </c>
      <c r="D112" s="180"/>
      <c r="E112" s="179" t="s">
        <v>12</v>
      </c>
      <c r="F112" s="180"/>
      <c r="G112" s="53" t="s">
        <v>0</v>
      </c>
      <c r="H112" s="53" t="s">
        <v>1</v>
      </c>
      <c r="I112" s="53" t="s">
        <v>2</v>
      </c>
      <c r="J112" s="53" t="s">
        <v>3</v>
      </c>
      <c r="K112" s="53" t="s">
        <v>4</v>
      </c>
      <c r="L112" s="51" t="s">
        <v>5</v>
      </c>
      <c r="Z112" s="43"/>
      <c r="AA112" s="43"/>
      <c r="AB112" s="43"/>
      <c r="AC112" s="46"/>
      <c r="AD112" s="66" t="s">
        <v>10</v>
      </c>
      <c r="AE112" s="192" t="s">
        <v>11</v>
      </c>
      <c r="AF112" s="193"/>
      <c r="AG112" s="192" t="s">
        <v>12</v>
      </c>
      <c r="AH112" s="193"/>
      <c r="AI112" s="67" t="s">
        <v>0</v>
      </c>
      <c r="AJ112" s="67" t="s">
        <v>1</v>
      </c>
      <c r="AK112" s="67" t="s">
        <v>2</v>
      </c>
      <c r="AL112" s="67" t="s">
        <v>3</v>
      </c>
      <c r="AM112" s="67" t="s">
        <v>4</v>
      </c>
      <c r="AN112" s="63" t="s">
        <v>5</v>
      </c>
    </row>
    <row r="113" spans="2:40" ht="15.75">
      <c r="B113" s="1"/>
      <c r="C113" s="175"/>
      <c r="D113" s="176"/>
      <c r="E113" s="177"/>
      <c r="F113" s="178"/>
      <c r="G113" s="11">
        <f aca="true" t="shared" si="7" ref="G113:I129">IF(AI113=0,"",IF(AI113&gt;0,AI113))</f>
      </c>
      <c r="H113" s="11">
        <f t="shared" si="7"/>
      </c>
      <c r="I113" s="12" t="str">
        <f t="shared" si="7"/>
        <v>         1- SUCTION STRAINER ELEMENT ON EACH SUCTION</v>
      </c>
      <c r="J113" s="20"/>
      <c r="K113" s="20"/>
      <c r="L113" s="2">
        <f aca="true" t="shared" si="8" ref="L113:L129">IF(AN113=0,"",IF(AN113&gt;0,AN113))</f>
      </c>
      <c r="Z113" s="43"/>
      <c r="AA113" s="43"/>
      <c r="AB113" s="43"/>
      <c r="AC113" s="43"/>
      <c r="AD113" s="69"/>
      <c r="AE113" s="195"/>
      <c r="AF113" s="195"/>
      <c r="AG113" s="192"/>
      <c r="AH113" s="192"/>
      <c r="AI113" s="80">
        <f>'[2]2'!AC53</f>
        <v>0</v>
      </c>
      <c r="AJ113" s="81">
        <f>'[2]2'!J53</f>
        <v>0</v>
      </c>
      <c r="AK113" s="160" t="str">
        <f>'[2]2'!L53</f>
        <v>         1- SUCTION STRAINER ELEMENT ON EACH SUCTION</v>
      </c>
      <c r="AL113" s="160"/>
      <c r="AM113" s="44"/>
      <c r="AN113" s="83">
        <f>'[2]2'!A53</f>
        <v>0</v>
      </c>
    </row>
    <row r="114" spans="1:41" s="19" customFormat="1" ht="15.75">
      <c r="A114" s="18"/>
      <c r="B114" s="1"/>
      <c r="C114" s="175"/>
      <c r="D114" s="176"/>
      <c r="E114" s="177"/>
      <c r="F114" s="178"/>
      <c r="G114" s="11">
        <f t="shared" si="7"/>
      </c>
      <c r="H114" s="11">
        <f t="shared" si="7"/>
      </c>
      <c r="I114" s="12" t="str">
        <f t="shared" si="7"/>
        <v>          LINE FROM HYD. OIL TANK.</v>
      </c>
      <c r="J114" s="20"/>
      <c r="K114" s="20"/>
      <c r="L114" s="2">
        <f t="shared" si="8"/>
      </c>
      <c r="Z114" s="46"/>
      <c r="AA114" s="46"/>
      <c r="AB114" s="46"/>
      <c r="AC114" s="43"/>
      <c r="AD114" s="69"/>
      <c r="AE114" s="195"/>
      <c r="AF114" s="195"/>
      <c r="AG114" s="192"/>
      <c r="AH114" s="192"/>
      <c r="AI114" s="80">
        <f>'[2]2'!AC54</f>
        <v>0</v>
      </c>
      <c r="AJ114" s="81">
        <f>'[2]2'!J54</f>
        <v>0</v>
      </c>
      <c r="AK114" s="160" t="str">
        <f>'[2]2'!L54</f>
        <v>          LINE FROM HYD. OIL TANK.</v>
      </c>
      <c r="AL114" s="160"/>
      <c r="AM114" s="44"/>
      <c r="AN114" s="83">
        <f>'[2]2'!A54</f>
        <v>0</v>
      </c>
      <c r="AO114" s="28"/>
    </row>
    <row r="115" spans="2:40" ht="15.75">
      <c r="B115" s="1"/>
      <c r="C115" s="175"/>
      <c r="D115" s="176"/>
      <c r="E115" s="177"/>
      <c r="F115" s="178"/>
      <c r="G115" s="11">
        <f t="shared" si="7"/>
      </c>
      <c r="H115" s="11">
        <f t="shared" si="7"/>
      </c>
      <c r="I115" s="12" t="str">
        <f t="shared" si="7"/>
        <v>          2- RETURN LINE FILTER ON HYD. OIL TANK.</v>
      </c>
      <c r="J115" s="20"/>
      <c r="K115" s="20"/>
      <c r="L115" s="2">
        <f t="shared" si="8"/>
      </c>
      <c r="Z115" s="43"/>
      <c r="AA115" s="43"/>
      <c r="AB115" s="43"/>
      <c r="AC115" s="43"/>
      <c r="AD115" s="69"/>
      <c r="AE115" s="195"/>
      <c r="AF115" s="195"/>
      <c r="AG115" s="192"/>
      <c r="AH115" s="192"/>
      <c r="AI115" s="80">
        <f>'[2]2'!AC55</f>
        <v>0</v>
      </c>
      <c r="AJ115" s="81">
        <f>'[2]2'!J55</f>
        <v>0</v>
      </c>
      <c r="AK115" s="160" t="str">
        <f>'[2]2'!L55</f>
        <v>          2- RETURN LINE FILTER ON HYD. OIL TANK.</v>
      </c>
      <c r="AL115" s="160"/>
      <c r="AM115" s="44"/>
      <c r="AN115" s="83">
        <f>'[2]2'!A55</f>
        <v>0</v>
      </c>
    </row>
    <row r="116" spans="2:40" ht="15.75">
      <c r="B116" s="1"/>
      <c r="C116" s="175"/>
      <c r="D116" s="176"/>
      <c r="E116" s="177"/>
      <c r="F116" s="178"/>
      <c r="G116" s="11">
        <f t="shared" si="7"/>
      </c>
      <c r="H116" s="11">
        <f t="shared" si="7"/>
      </c>
      <c r="I116" s="12" t="str">
        <f t="shared" si="7"/>
        <v>          3- CHARGE PUMP FILTER FOR TWO AXIAL VARIABLE</v>
      </c>
      <c r="J116" s="20"/>
      <c r="K116" s="20"/>
      <c r="L116" s="2">
        <f t="shared" si="8"/>
      </c>
      <c r="Z116" s="43"/>
      <c r="AA116" s="43"/>
      <c r="AB116" s="43"/>
      <c r="AC116" s="43"/>
      <c r="AD116" s="69"/>
      <c r="AE116" s="195"/>
      <c r="AF116" s="195"/>
      <c r="AG116" s="192"/>
      <c r="AH116" s="192"/>
      <c r="AI116" s="80">
        <f>'[2]2'!AC56</f>
        <v>0</v>
      </c>
      <c r="AJ116" s="81">
        <f>'[2]2'!J56</f>
        <v>0</v>
      </c>
      <c r="AK116" s="160" t="str">
        <f>'[2]2'!L56</f>
        <v>          3- CHARGE PUMP FILTER FOR TWO AXIAL VARIABLE</v>
      </c>
      <c r="AL116" s="160"/>
      <c r="AM116" s="44"/>
      <c r="AN116" s="83">
        <f>'[2]2'!A56</f>
        <v>0</v>
      </c>
    </row>
    <row r="117" spans="2:40" ht="15.75">
      <c r="B117" s="20"/>
      <c r="C117" s="168"/>
      <c r="D117" s="168"/>
      <c r="E117" s="169"/>
      <c r="F117" s="169"/>
      <c r="G117" s="11">
        <f t="shared" si="7"/>
      </c>
      <c r="H117" s="11">
        <f t="shared" si="7"/>
      </c>
      <c r="I117" s="12" t="str">
        <f t="shared" si="7"/>
        <v>          PUMPS.</v>
      </c>
      <c r="J117" s="13"/>
      <c r="K117" s="13"/>
      <c r="L117" s="2">
        <f t="shared" si="8"/>
      </c>
      <c r="Z117" s="43"/>
      <c r="AA117" s="43"/>
      <c r="AB117" s="43"/>
      <c r="AC117" s="43"/>
      <c r="AD117" s="69"/>
      <c r="AE117" s="195"/>
      <c r="AF117" s="195"/>
      <c r="AG117" s="192"/>
      <c r="AH117" s="192"/>
      <c r="AI117" s="80">
        <f>'[2]2'!AC57</f>
        <v>0</v>
      </c>
      <c r="AJ117" s="81">
        <f>'[2]2'!J57</f>
        <v>0</v>
      </c>
      <c r="AK117" s="160" t="str">
        <f>'[2]2'!L57</f>
        <v>          PUMPS.</v>
      </c>
      <c r="AL117" s="160"/>
      <c r="AM117" s="74"/>
      <c r="AN117" s="83">
        <f>'[2]2'!A57</f>
        <v>0</v>
      </c>
    </row>
    <row r="118" spans="2:40" ht="15.75">
      <c r="B118" s="20"/>
      <c r="C118" s="168"/>
      <c r="D118" s="168"/>
      <c r="E118" s="169"/>
      <c r="F118" s="169"/>
      <c r="G118" s="11">
        <f t="shared" si="7"/>
      </c>
      <c r="H118" s="11">
        <f t="shared" si="7"/>
      </c>
      <c r="I118" s="12" t="str">
        <f t="shared" si="7"/>
        <v>          4- PRESSURE FILTER BEFORE EACH HYD. MOTOR.</v>
      </c>
      <c r="J118" s="13"/>
      <c r="K118" s="13"/>
      <c r="L118" s="2">
        <f t="shared" si="8"/>
      </c>
      <c r="Z118" s="43"/>
      <c r="AA118" s="43"/>
      <c r="AB118" s="43"/>
      <c r="AC118" s="43"/>
      <c r="AD118" s="44"/>
      <c r="AE118" s="163"/>
      <c r="AF118" s="163"/>
      <c r="AG118" s="196"/>
      <c r="AH118" s="196"/>
      <c r="AI118" s="80">
        <f>'[2]2'!AC58</f>
        <v>0</v>
      </c>
      <c r="AJ118" s="81">
        <f>'[2]2'!J58</f>
        <v>0</v>
      </c>
      <c r="AK118" s="160" t="str">
        <f>'[2]2'!L58</f>
        <v>          4- PRESSURE FILTER BEFORE EACH HYD. MOTOR.</v>
      </c>
      <c r="AL118" s="160"/>
      <c r="AM118" s="74"/>
      <c r="AN118" s="83">
        <f>'[2]2'!A58</f>
        <v>0</v>
      </c>
    </row>
    <row r="119" spans="2:40" ht="15.75">
      <c r="B119" s="20"/>
      <c r="C119" s="168"/>
      <c r="D119" s="168"/>
      <c r="E119" s="169"/>
      <c r="F119" s="169"/>
      <c r="G119" s="11">
        <f t="shared" si="7"/>
      </c>
      <c r="H119" s="11">
        <f t="shared" si="7"/>
      </c>
      <c r="I119" s="12" t="str">
        <f t="shared" si="7"/>
        <v>     f- HIGH QUALITY DIRECT SHAFT HYDRAULIC PUMPS.</v>
      </c>
      <c r="J119" s="13"/>
      <c r="K119" s="13"/>
      <c r="L119" s="2">
        <f t="shared" si="8"/>
      </c>
      <c r="Z119" s="43"/>
      <c r="AA119" s="43"/>
      <c r="AB119" s="43"/>
      <c r="AC119" s="43"/>
      <c r="AD119" s="44"/>
      <c r="AE119" s="163"/>
      <c r="AF119" s="163"/>
      <c r="AG119" s="196"/>
      <c r="AH119" s="196"/>
      <c r="AI119" s="80">
        <f>'[2]2'!AC59</f>
        <v>0</v>
      </c>
      <c r="AJ119" s="81">
        <f>'[2]2'!J59</f>
        <v>0</v>
      </c>
      <c r="AK119" s="160" t="str">
        <f>'[2]2'!L59</f>
        <v>     f- HIGH QUALITY DIRECT SHAFT HYDRAULIC PUMPS.</v>
      </c>
      <c r="AL119" s="160"/>
      <c r="AM119" s="74"/>
      <c r="AN119" s="83">
        <f>'[2]2'!A59</f>
        <v>0</v>
      </c>
    </row>
    <row r="120" spans="2:40" ht="15.75">
      <c r="B120" s="20"/>
      <c r="C120" s="168"/>
      <c r="D120" s="168"/>
      <c r="E120" s="169"/>
      <c r="F120" s="169"/>
      <c r="G120" s="11">
        <f t="shared" si="7"/>
      </c>
      <c r="H120" s="11">
        <f t="shared" si="7"/>
      </c>
      <c r="I120" s="12" t="str">
        <f t="shared" si="7"/>
        <v>        1- TWO VARIABLE DISPLACEMENT AXIAL PISTON</v>
      </c>
      <c r="J120" s="13"/>
      <c r="K120" s="13"/>
      <c r="L120" s="2">
        <f t="shared" si="8"/>
      </c>
      <c r="Z120" s="43"/>
      <c r="AA120" s="43"/>
      <c r="AB120" s="43"/>
      <c r="AC120" s="43"/>
      <c r="AD120" s="44"/>
      <c r="AE120" s="163"/>
      <c r="AF120" s="163"/>
      <c r="AG120" s="196"/>
      <c r="AH120" s="196"/>
      <c r="AI120" s="80">
        <f>'[2]2'!AC60</f>
        <v>0</v>
      </c>
      <c r="AJ120" s="81">
        <f>'[2]2'!J60</f>
        <v>0</v>
      </c>
      <c r="AK120" s="160" t="str">
        <f>'[2]2'!L60</f>
        <v>        1- TWO VARIABLE DISPLACEMENT AXIAL PISTON</v>
      </c>
      <c r="AL120" s="160"/>
      <c r="AM120" s="74"/>
      <c r="AN120" s="83">
        <f>'[2]2'!A60</f>
        <v>0</v>
      </c>
    </row>
    <row r="121" spans="2:40" ht="15.75">
      <c r="B121" s="20"/>
      <c r="C121" s="168"/>
      <c r="D121" s="168"/>
      <c r="E121" s="169"/>
      <c r="F121" s="169"/>
      <c r="G121" s="11">
        <f t="shared" si="7"/>
      </c>
      <c r="H121" s="11">
        <f t="shared" si="7"/>
      </c>
      <c r="I121" s="12" t="str">
        <f t="shared" si="7"/>
        <v>         PUMPS WITH CHARGE PUMP AND ELECTRO </v>
      </c>
      <c r="J121" s="20"/>
      <c r="K121" s="20"/>
      <c r="L121" s="2">
        <f t="shared" si="8"/>
      </c>
      <c r="Z121" s="43"/>
      <c r="AA121" s="43"/>
      <c r="AB121" s="43"/>
      <c r="AC121" s="43"/>
      <c r="AD121" s="44"/>
      <c r="AE121" s="163"/>
      <c r="AF121" s="163"/>
      <c r="AG121" s="196"/>
      <c r="AH121" s="196"/>
      <c r="AI121" s="80">
        <f>'[2]2'!AC61</f>
        <v>0</v>
      </c>
      <c r="AJ121" s="81">
        <f>'[2]2'!J61</f>
        <v>0</v>
      </c>
      <c r="AK121" s="160" t="str">
        <f>'[2]2'!L61</f>
        <v>         PUMPS WITH CHARGE PUMP AND ELECTRO </v>
      </c>
      <c r="AL121" s="160"/>
      <c r="AM121" s="74"/>
      <c r="AN121" s="83">
        <f>'[2]2'!A61</f>
        <v>0</v>
      </c>
    </row>
    <row r="122" spans="2:40" ht="15.75">
      <c r="B122" s="20"/>
      <c r="C122" s="168"/>
      <c r="D122" s="168"/>
      <c r="E122" s="169"/>
      <c r="F122" s="169"/>
      <c r="G122" s="11">
        <f t="shared" si="7"/>
      </c>
      <c r="H122" s="11">
        <f t="shared" si="7"/>
      </c>
      <c r="I122" s="12" t="str">
        <f t="shared" si="7"/>
        <v>         HYDRAULIC CONTROL TO PROVIDE POWER FOR </v>
      </c>
      <c r="J122" s="20"/>
      <c r="K122" s="20"/>
      <c r="L122" s="2">
        <f t="shared" si="8"/>
      </c>
      <c r="Z122" s="43"/>
      <c r="AA122" s="43"/>
      <c r="AB122" s="43"/>
      <c r="AC122" s="43"/>
      <c r="AD122" s="44"/>
      <c r="AE122" s="163"/>
      <c r="AF122" s="163"/>
      <c r="AG122" s="196"/>
      <c r="AH122" s="196"/>
      <c r="AI122" s="80">
        <f>'[2]2'!AC62</f>
        <v>0</v>
      </c>
      <c r="AJ122" s="81">
        <f>'[2]2'!J62</f>
        <v>0</v>
      </c>
      <c r="AK122" s="160" t="str">
        <f>'[2]2'!L62</f>
        <v>         HYDRAULIC CONTROL TO PROVIDE POWER FOR </v>
      </c>
      <c r="AL122" s="160"/>
      <c r="AM122" s="44"/>
      <c r="AN122" s="83">
        <f>'[2]2'!A62</f>
        <v>0</v>
      </c>
    </row>
    <row r="123" spans="2:40" ht="15.75">
      <c r="B123" s="20"/>
      <c r="C123" s="168"/>
      <c r="D123" s="168"/>
      <c r="E123" s="169"/>
      <c r="F123" s="169"/>
      <c r="G123" s="11">
        <f t="shared" si="7"/>
      </c>
      <c r="H123" s="11">
        <f t="shared" si="7"/>
      </c>
      <c r="I123" s="12" t="str">
        <f t="shared" si="7"/>
        <v>         THE WINCH UNIT AND ELEC.GENERATOR. </v>
      </c>
      <c r="J123" s="20"/>
      <c r="K123" s="20"/>
      <c r="L123" s="2">
        <f t="shared" si="8"/>
      </c>
      <c r="Z123" s="43"/>
      <c r="AA123" s="43"/>
      <c r="AB123" s="43"/>
      <c r="AC123" s="43"/>
      <c r="AD123" s="44"/>
      <c r="AE123" s="163"/>
      <c r="AF123" s="163"/>
      <c r="AG123" s="196"/>
      <c r="AH123" s="196"/>
      <c r="AI123" s="80">
        <f>'[2]2'!AC63</f>
        <v>0</v>
      </c>
      <c r="AJ123" s="81">
        <f>'[2]2'!J63</f>
        <v>0</v>
      </c>
      <c r="AK123" s="160" t="str">
        <f>'[2]2'!L63</f>
        <v>         THE WINCH UNIT AND ELEC.GENERATOR. </v>
      </c>
      <c r="AL123" s="160"/>
      <c r="AM123" s="44"/>
      <c r="AN123" s="83">
        <f>'[2]2'!A63</f>
        <v>0</v>
      </c>
    </row>
    <row r="124" spans="2:40" ht="15.75">
      <c r="B124" s="20"/>
      <c r="C124" s="168"/>
      <c r="D124" s="168"/>
      <c r="E124" s="169"/>
      <c r="F124" s="169"/>
      <c r="G124" s="11">
        <f t="shared" si="7"/>
      </c>
      <c r="H124" s="11">
        <f t="shared" si="7"/>
      </c>
      <c r="I124" s="12" t="str">
        <f t="shared" si="7"/>
        <v>         (SUAR 90 SERIES PUMPS ARE RECOMMENDED)</v>
      </c>
      <c r="J124" s="20"/>
      <c r="K124" s="20"/>
      <c r="L124" s="2">
        <f t="shared" si="8"/>
      </c>
      <c r="Z124" s="43"/>
      <c r="AA124" s="43"/>
      <c r="AB124" s="43"/>
      <c r="AC124" s="43"/>
      <c r="AD124" s="44"/>
      <c r="AE124" s="163"/>
      <c r="AF124" s="163"/>
      <c r="AG124" s="196"/>
      <c r="AH124" s="196"/>
      <c r="AI124" s="80">
        <f>'[2]2'!AC64</f>
        <v>0</v>
      </c>
      <c r="AJ124" s="81">
        <f>'[2]2'!J64</f>
        <v>0</v>
      </c>
      <c r="AK124" s="160" t="str">
        <f>'[2]2'!L64</f>
        <v>         (SUAR 90 SERIES PUMPS ARE RECOMMENDED)</v>
      </c>
      <c r="AL124" s="160"/>
      <c r="AM124" s="44"/>
      <c r="AN124" s="83">
        <f>'[2]2'!A64</f>
        <v>0</v>
      </c>
    </row>
    <row r="125" spans="2:40" ht="15.75">
      <c r="B125" s="20"/>
      <c r="C125" s="168"/>
      <c r="D125" s="168"/>
      <c r="E125" s="169"/>
      <c r="F125" s="169"/>
      <c r="G125" s="11">
        <f t="shared" si="7"/>
      </c>
      <c r="H125" s="11">
        <f t="shared" si="7"/>
      </c>
      <c r="I125" s="12" t="str">
        <f t="shared" si="7"/>
        <v>         2- A GEAR PUMP FOR COMPRESSOR &amp; RE-SPOOLER</v>
      </c>
      <c r="J125" s="20"/>
      <c r="K125" s="20"/>
      <c r="L125" s="2">
        <f t="shared" si="8"/>
      </c>
      <c r="Z125" s="43"/>
      <c r="AA125" s="43"/>
      <c r="AB125" s="43"/>
      <c r="AC125" s="43"/>
      <c r="AD125" s="44"/>
      <c r="AE125" s="163"/>
      <c r="AF125" s="163"/>
      <c r="AG125" s="196"/>
      <c r="AH125" s="196"/>
      <c r="AI125" s="80">
        <f>'[2]2'!AC65</f>
        <v>0</v>
      </c>
      <c r="AJ125" s="81">
        <f>'[2]2'!J65</f>
        <v>0</v>
      </c>
      <c r="AK125" s="160" t="str">
        <f>'[2]2'!L65</f>
        <v>         2- A GEAR PUMP FOR COMPRESSOR &amp; RE-SPOOLER</v>
      </c>
      <c r="AL125" s="160"/>
      <c r="AM125" s="44"/>
      <c r="AN125" s="83">
        <f>'[2]2'!A65</f>
        <v>0</v>
      </c>
    </row>
    <row r="126" spans="2:40" ht="15.75">
      <c r="B126" s="20"/>
      <c r="C126" s="168"/>
      <c r="D126" s="168"/>
      <c r="E126" s="169"/>
      <c r="F126" s="169"/>
      <c r="G126" s="11">
        <f t="shared" si="7"/>
      </c>
      <c r="H126" s="11">
        <f t="shared" si="7"/>
      </c>
      <c r="I126" s="12" t="str">
        <f t="shared" si="7"/>
        <v>         3- A PTO DRIVEN PUMP TO POWER ONLY WINCH </v>
      </c>
      <c r="J126" s="20"/>
      <c r="K126" s="20"/>
      <c r="L126" s="2">
        <f t="shared" si="8"/>
      </c>
      <c r="Z126" s="43"/>
      <c r="AA126" s="43"/>
      <c r="AB126" s="43"/>
      <c r="AC126" s="43"/>
      <c r="AD126" s="44"/>
      <c r="AE126" s="163"/>
      <c r="AF126" s="163"/>
      <c r="AG126" s="196"/>
      <c r="AH126" s="196"/>
      <c r="AI126" s="80">
        <f>'[2]2'!AC66</f>
        <v>0</v>
      </c>
      <c r="AJ126" s="81">
        <f>'[2]2'!J66</f>
        <v>0</v>
      </c>
      <c r="AK126" s="160" t="str">
        <f>'[2]2'!L66</f>
        <v>         3- A PTO DRIVEN PUMP TO POWER ONLY WINCH </v>
      </c>
      <c r="AL126" s="160"/>
      <c r="AM126" s="44"/>
      <c r="AN126" s="83">
        <f>'[2]2'!A66</f>
        <v>0</v>
      </c>
    </row>
    <row r="127" spans="2:40" ht="15.75">
      <c r="B127" s="20"/>
      <c r="C127" s="168"/>
      <c r="D127" s="168"/>
      <c r="E127" s="169"/>
      <c r="F127" s="169"/>
      <c r="G127" s="11">
        <f t="shared" si="7"/>
      </c>
      <c r="H127" s="11">
        <f t="shared" si="7"/>
      </c>
      <c r="I127" s="12" t="str">
        <f t="shared" si="7"/>
        <v>         UNIT IN EMERGENCY SITUATION.</v>
      </c>
      <c r="J127" s="20"/>
      <c r="K127" s="20"/>
      <c r="L127" s="2">
        <f t="shared" si="8"/>
      </c>
      <c r="Z127" s="43"/>
      <c r="AA127" s="43"/>
      <c r="AB127" s="43"/>
      <c r="AC127" s="43"/>
      <c r="AD127" s="44"/>
      <c r="AE127" s="163"/>
      <c r="AF127" s="163"/>
      <c r="AG127" s="196"/>
      <c r="AH127" s="196"/>
      <c r="AI127" s="80">
        <f>'[2]2'!AC67</f>
        <v>0</v>
      </c>
      <c r="AJ127" s="81">
        <f>'[2]2'!J67</f>
        <v>0</v>
      </c>
      <c r="AK127" s="160" t="str">
        <f>'[2]2'!L67</f>
        <v>         UNIT IN EMERGENCY SITUATION.</v>
      </c>
      <c r="AL127" s="160"/>
      <c r="AM127" s="44"/>
      <c r="AN127" s="83">
        <f>'[2]2'!A67</f>
        <v>0</v>
      </c>
    </row>
    <row r="128" spans="2:40" ht="15.75">
      <c r="B128" s="20"/>
      <c r="C128" s="168"/>
      <c r="D128" s="168"/>
      <c r="E128" s="169"/>
      <c r="F128" s="169"/>
      <c r="G128" s="11">
        <f t="shared" si="7"/>
      </c>
      <c r="H128" s="11">
        <f t="shared" si="7"/>
      </c>
      <c r="I128" s="12" t="str">
        <f t="shared" si="7"/>
        <v>     g- HIGH QUALITY DIRECT SHAFT HYDRAULIC MOTOR </v>
      </c>
      <c r="J128" s="20"/>
      <c r="K128" s="20"/>
      <c r="L128" s="2">
        <f t="shared" si="8"/>
      </c>
      <c r="Z128" s="43"/>
      <c r="AA128" s="43"/>
      <c r="AB128" s="43"/>
      <c r="AC128" s="43"/>
      <c r="AD128" s="44"/>
      <c r="AE128" s="163"/>
      <c r="AF128" s="163"/>
      <c r="AG128" s="196"/>
      <c r="AH128" s="196"/>
      <c r="AI128" s="80">
        <f>'[2]2'!AC68</f>
        <v>0</v>
      </c>
      <c r="AJ128" s="81">
        <f>'[2]2'!J68</f>
        <v>0</v>
      </c>
      <c r="AK128" s="160" t="str">
        <f>'[2]2'!L68</f>
        <v>     g- HIGH QUALITY DIRECT SHAFT HYDRAULIC MOTOR </v>
      </c>
      <c r="AL128" s="160"/>
      <c r="AM128" s="44"/>
      <c r="AN128" s="83">
        <f>'[2]2'!A68</f>
        <v>0</v>
      </c>
    </row>
    <row r="129" spans="2:40" ht="15.75">
      <c r="B129" s="20"/>
      <c r="C129" s="168"/>
      <c r="D129" s="181"/>
      <c r="E129" s="169"/>
      <c r="F129" s="182"/>
      <c r="G129" s="11">
        <f t="shared" si="7"/>
      </c>
      <c r="H129" s="11">
        <f t="shared" si="7"/>
      </c>
      <c r="I129" s="12" t="str">
        <f t="shared" si="7"/>
        <v>         1- TWO BENT AXIS, FIXED DISPLACEMENT HEAVY</v>
      </c>
      <c r="J129" s="20"/>
      <c r="K129" s="20"/>
      <c r="L129" s="2">
        <f t="shared" si="8"/>
      </c>
      <c r="Z129" s="43"/>
      <c r="AA129" s="43"/>
      <c r="AB129" s="43"/>
      <c r="AC129" s="43"/>
      <c r="AD129" s="44"/>
      <c r="AE129" s="163"/>
      <c r="AF129" s="163"/>
      <c r="AG129" s="196"/>
      <c r="AH129" s="196"/>
      <c r="AI129" s="80">
        <f>'[2]2'!AC69</f>
        <v>0</v>
      </c>
      <c r="AJ129" s="81">
        <f>'[2]2'!J69</f>
        <v>0</v>
      </c>
      <c r="AK129" s="160" t="str">
        <f>'[2]2'!L69</f>
        <v>         1- TWO BENT AXIS, FIXED DISPLACEMENT HEAVY</v>
      </c>
      <c r="AL129" s="160"/>
      <c r="AM129" s="44"/>
      <c r="AN129" s="83">
        <f>'[2]2'!A69</f>
        <v>0</v>
      </c>
    </row>
    <row r="130" spans="2:40" ht="15.75" customHeight="1">
      <c r="B130" s="168"/>
      <c r="C130" s="173"/>
      <c r="D130" s="170" t="s">
        <v>6</v>
      </c>
      <c r="E130" s="171"/>
      <c r="F130" s="170" t="s">
        <v>13</v>
      </c>
      <c r="G130" s="172"/>
      <c r="H130" s="169"/>
      <c r="I130" s="168"/>
      <c r="J130" s="168"/>
      <c r="K130" s="168"/>
      <c r="L130" s="174"/>
      <c r="Z130" s="43"/>
      <c r="AA130" s="43"/>
      <c r="AB130" s="43"/>
      <c r="AC130" s="43"/>
      <c r="AD130" s="163"/>
      <c r="AE130" s="163"/>
      <c r="AF130" s="199" t="s">
        <v>6</v>
      </c>
      <c r="AG130" s="200"/>
      <c r="AH130" s="199" t="s">
        <v>13</v>
      </c>
      <c r="AI130" s="200"/>
      <c r="AJ130" s="196"/>
      <c r="AK130" s="163"/>
      <c r="AL130" s="163"/>
      <c r="AM130" s="163"/>
      <c r="AN130" s="198"/>
    </row>
    <row r="131" spans="2:40" ht="15.75">
      <c r="B131" s="168"/>
      <c r="C131" s="168"/>
      <c r="D131" s="172"/>
      <c r="E131" s="172"/>
      <c r="F131" s="172"/>
      <c r="G131" s="172"/>
      <c r="H131" s="169"/>
      <c r="I131" s="168"/>
      <c r="J131" s="168"/>
      <c r="K131" s="168"/>
      <c r="L131" s="174"/>
      <c r="Z131" s="43"/>
      <c r="AA131" s="43"/>
      <c r="AB131" s="43"/>
      <c r="AC131" s="43"/>
      <c r="AD131" s="163"/>
      <c r="AE131" s="163"/>
      <c r="AF131" s="200"/>
      <c r="AG131" s="200"/>
      <c r="AH131" s="200"/>
      <c r="AI131" s="200"/>
      <c r="AJ131" s="196"/>
      <c r="AK131" s="163"/>
      <c r="AL131" s="163"/>
      <c r="AM131" s="163"/>
      <c r="AN131" s="198"/>
    </row>
    <row r="132" spans="2:40" ht="15.75" customHeight="1">
      <c r="B132" s="168"/>
      <c r="C132" s="168"/>
      <c r="D132" s="170" t="s">
        <v>6</v>
      </c>
      <c r="E132" s="171"/>
      <c r="F132" s="170" t="s">
        <v>14</v>
      </c>
      <c r="G132" s="172"/>
      <c r="H132" s="169"/>
      <c r="I132" s="168"/>
      <c r="J132" s="168"/>
      <c r="K132" s="168"/>
      <c r="L132" s="174"/>
      <c r="Z132" s="43"/>
      <c r="AA132" s="43"/>
      <c r="AB132" s="43"/>
      <c r="AC132" s="43"/>
      <c r="AD132" s="163"/>
      <c r="AE132" s="163"/>
      <c r="AF132" s="199" t="s">
        <v>6</v>
      </c>
      <c r="AG132" s="200"/>
      <c r="AH132" s="199" t="s">
        <v>14</v>
      </c>
      <c r="AI132" s="200"/>
      <c r="AJ132" s="196"/>
      <c r="AK132" s="163"/>
      <c r="AL132" s="163"/>
      <c r="AM132" s="163"/>
      <c r="AN132" s="198"/>
    </row>
    <row r="133" spans="2:40" ht="15.75">
      <c r="B133" s="168"/>
      <c r="C133" s="168"/>
      <c r="D133" s="172"/>
      <c r="E133" s="172"/>
      <c r="F133" s="172"/>
      <c r="G133" s="172"/>
      <c r="H133" s="169"/>
      <c r="I133" s="168"/>
      <c r="J133" s="168"/>
      <c r="K133" s="168"/>
      <c r="L133" s="174"/>
      <c r="Z133" s="43"/>
      <c r="AA133" s="43"/>
      <c r="AB133" s="43"/>
      <c r="AC133" s="43"/>
      <c r="AD133" s="163"/>
      <c r="AE133" s="163"/>
      <c r="AF133" s="200"/>
      <c r="AG133" s="200"/>
      <c r="AH133" s="200"/>
      <c r="AI133" s="200"/>
      <c r="AJ133" s="196"/>
      <c r="AK133" s="163"/>
      <c r="AL133" s="163"/>
      <c r="AM133" s="163"/>
      <c r="AN133" s="198"/>
    </row>
    <row r="134" spans="2:40" ht="15.75" customHeight="1">
      <c r="B134" s="168"/>
      <c r="C134" s="168"/>
      <c r="D134" s="170" t="s">
        <v>6</v>
      </c>
      <c r="E134" s="171"/>
      <c r="F134" s="170" t="s">
        <v>15</v>
      </c>
      <c r="G134" s="172"/>
      <c r="H134" s="167"/>
      <c r="I134" s="187" t="s">
        <v>16</v>
      </c>
      <c r="J134" s="187"/>
      <c r="K134" s="187"/>
      <c r="L134" s="187"/>
      <c r="Z134" s="43"/>
      <c r="AA134" s="43"/>
      <c r="AB134" s="43"/>
      <c r="AC134" s="43"/>
      <c r="AD134" s="163"/>
      <c r="AE134" s="163"/>
      <c r="AF134" s="199" t="s">
        <v>6</v>
      </c>
      <c r="AG134" s="200"/>
      <c r="AH134" s="199" t="s">
        <v>15</v>
      </c>
      <c r="AI134" s="200"/>
      <c r="AJ134" s="196"/>
      <c r="AK134" s="162" t="s">
        <v>16</v>
      </c>
      <c r="AL134" s="162"/>
      <c r="AM134" s="162"/>
      <c r="AN134" s="162"/>
    </row>
    <row r="135" spans="2:40" ht="15.75">
      <c r="B135" s="168"/>
      <c r="C135" s="168"/>
      <c r="D135" s="172"/>
      <c r="E135" s="172"/>
      <c r="F135" s="172"/>
      <c r="G135" s="172"/>
      <c r="H135" s="167"/>
      <c r="I135" s="187"/>
      <c r="J135" s="187"/>
      <c r="K135" s="187"/>
      <c r="L135" s="187"/>
      <c r="Z135" s="43"/>
      <c r="AA135" s="43"/>
      <c r="AB135" s="43"/>
      <c r="AC135" s="43"/>
      <c r="AD135" s="163"/>
      <c r="AE135" s="163"/>
      <c r="AF135" s="200"/>
      <c r="AG135" s="200"/>
      <c r="AH135" s="200"/>
      <c r="AI135" s="200"/>
      <c r="AJ135" s="196"/>
      <c r="AK135" s="162"/>
      <c r="AL135" s="162"/>
      <c r="AM135" s="162"/>
      <c r="AN135" s="162"/>
    </row>
    <row r="136" spans="2:40" ht="15.75" customHeight="1">
      <c r="B136" s="168"/>
      <c r="C136" s="168"/>
      <c r="D136" s="170" t="s">
        <v>6</v>
      </c>
      <c r="E136" s="171"/>
      <c r="F136" s="170" t="s">
        <v>17</v>
      </c>
      <c r="G136" s="172"/>
      <c r="H136" s="167"/>
      <c r="I136" s="187"/>
      <c r="J136" s="187"/>
      <c r="K136" s="187"/>
      <c r="L136" s="187"/>
      <c r="Z136" s="43"/>
      <c r="AA136" s="43"/>
      <c r="AB136" s="43"/>
      <c r="AC136" s="43"/>
      <c r="AD136" s="163"/>
      <c r="AE136" s="163"/>
      <c r="AF136" s="199" t="s">
        <v>6</v>
      </c>
      <c r="AG136" s="200"/>
      <c r="AH136" s="199" t="s">
        <v>17</v>
      </c>
      <c r="AI136" s="200"/>
      <c r="AJ136" s="196"/>
      <c r="AK136" s="162"/>
      <c r="AL136" s="162"/>
      <c r="AM136" s="162"/>
      <c r="AN136" s="162"/>
    </row>
    <row r="137" spans="2:40" ht="15.75">
      <c r="B137" s="168"/>
      <c r="C137" s="168"/>
      <c r="D137" s="172"/>
      <c r="E137" s="172"/>
      <c r="F137" s="172"/>
      <c r="G137" s="172"/>
      <c r="H137" s="167"/>
      <c r="I137" s="187"/>
      <c r="J137" s="187"/>
      <c r="K137" s="187"/>
      <c r="L137" s="187"/>
      <c r="Z137" s="43"/>
      <c r="AA137" s="43"/>
      <c r="AB137" s="43"/>
      <c r="AC137" s="43"/>
      <c r="AD137" s="163"/>
      <c r="AE137" s="163"/>
      <c r="AF137" s="200"/>
      <c r="AG137" s="200"/>
      <c r="AH137" s="200"/>
      <c r="AI137" s="200"/>
      <c r="AJ137" s="196"/>
      <c r="AK137" s="162"/>
      <c r="AL137" s="162"/>
      <c r="AM137" s="162"/>
      <c r="AN137" s="162"/>
    </row>
    <row r="138" spans="2:40" ht="15.75">
      <c r="B138" s="187" t="s">
        <v>18</v>
      </c>
      <c r="C138" s="187"/>
      <c r="D138" s="187"/>
      <c r="E138" s="187"/>
      <c r="F138" s="187"/>
      <c r="G138" s="187"/>
      <c r="H138" s="187"/>
      <c r="I138" s="187"/>
      <c r="J138" s="187"/>
      <c r="K138" s="187"/>
      <c r="L138" s="187"/>
      <c r="Z138" s="43"/>
      <c r="AA138" s="43"/>
      <c r="AB138" s="43"/>
      <c r="AC138" s="43"/>
      <c r="AD138" s="162" t="s">
        <v>18</v>
      </c>
      <c r="AE138" s="162"/>
      <c r="AF138" s="162"/>
      <c r="AG138" s="162"/>
      <c r="AH138" s="162"/>
      <c r="AI138" s="162"/>
      <c r="AJ138" s="162"/>
      <c r="AK138" s="162"/>
      <c r="AL138" s="162"/>
      <c r="AM138" s="162"/>
      <c r="AN138" s="162"/>
    </row>
    <row r="139" spans="2:40" ht="36.75" customHeight="1">
      <c r="B139" s="187"/>
      <c r="C139" s="187"/>
      <c r="D139" s="187"/>
      <c r="E139" s="187"/>
      <c r="F139" s="187"/>
      <c r="G139" s="187"/>
      <c r="H139" s="187"/>
      <c r="I139" s="187"/>
      <c r="J139" s="187"/>
      <c r="K139" s="187"/>
      <c r="L139" s="187"/>
      <c r="Z139" s="43"/>
      <c r="AA139" s="43"/>
      <c r="AB139" s="43"/>
      <c r="AC139" s="43"/>
      <c r="AD139" s="44"/>
      <c r="AE139" s="44"/>
      <c r="AF139" s="45"/>
      <c r="AG139" s="45"/>
      <c r="AH139" s="45"/>
      <c r="AI139" s="75"/>
      <c r="AJ139" s="45"/>
      <c r="AK139" s="44"/>
      <c r="AL139" s="44"/>
      <c r="AM139" s="44"/>
      <c r="AN139" s="63"/>
    </row>
    <row r="140" spans="2:40" ht="4.5" customHeight="1">
      <c r="B140" s="21"/>
      <c r="C140" s="21"/>
      <c r="D140" s="21"/>
      <c r="E140" s="21"/>
      <c r="F140" s="21"/>
      <c r="G140" s="21"/>
      <c r="H140" s="21"/>
      <c r="I140" s="21"/>
      <c r="J140" s="21"/>
      <c r="K140" s="21"/>
      <c r="L140" s="21"/>
      <c r="Z140" s="43"/>
      <c r="AA140" s="43"/>
      <c r="AB140" s="43"/>
      <c r="AC140" s="43"/>
      <c r="AD140" s="44"/>
      <c r="AE140" s="44"/>
      <c r="AF140" s="45"/>
      <c r="AG140" s="45"/>
      <c r="AH140" s="45"/>
      <c r="AI140" s="75"/>
      <c r="AJ140" s="45"/>
      <c r="AK140" s="44"/>
      <c r="AL140" s="44"/>
      <c r="AM140" s="44"/>
      <c r="AN140" s="63"/>
    </row>
    <row r="141" spans="5:40" ht="21" customHeight="1">
      <c r="E141" s="188" t="s">
        <v>64</v>
      </c>
      <c r="F141" s="188"/>
      <c r="G141" s="188"/>
      <c r="H141" s="188"/>
      <c r="I141" s="188"/>
      <c r="Z141" s="43"/>
      <c r="AA141" s="43"/>
      <c r="AB141" s="43"/>
      <c r="AC141" s="43"/>
      <c r="AD141" s="44"/>
      <c r="AE141" s="44"/>
      <c r="AF141" s="45"/>
      <c r="AG141" s="76"/>
      <c r="AH141" s="77"/>
      <c r="AI141" s="78"/>
      <c r="AJ141" s="77"/>
      <c r="AK141" s="79"/>
      <c r="AL141" s="44"/>
      <c r="AM141" s="44"/>
      <c r="AN141" s="63"/>
    </row>
    <row r="142" spans="5:40" ht="15.75" customHeight="1">
      <c r="E142" s="188"/>
      <c r="F142" s="188"/>
      <c r="G142" s="188"/>
      <c r="H142" s="188"/>
      <c r="I142" s="188"/>
      <c r="Z142" s="43"/>
      <c r="AA142" s="43"/>
      <c r="AB142" s="43"/>
      <c r="AC142" s="43"/>
      <c r="AD142" s="44"/>
      <c r="AE142" s="44"/>
      <c r="AF142" s="45"/>
      <c r="AG142" s="190" t="s">
        <v>7</v>
      </c>
      <c r="AH142" s="190"/>
      <c r="AI142" s="190"/>
      <c r="AJ142" s="190"/>
      <c r="AK142" s="190"/>
      <c r="AL142" s="44"/>
      <c r="AM142" s="44"/>
      <c r="AN142" s="63"/>
    </row>
    <row r="143" spans="5:40" ht="15.75" customHeight="1">
      <c r="E143" s="188"/>
      <c r="F143" s="188"/>
      <c r="G143" s="188"/>
      <c r="H143" s="188"/>
      <c r="I143" s="188"/>
      <c r="Z143" s="43"/>
      <c r="AA143" s="43"/>
      <c r="AB143" s="43"/>
      <c r="AC143" s="43"/>
      <c r="AD143" s="44"/>
      <c r="AE143" s="44"/>
      <c r="AF143" s="45"/>
      <c r="AG143" s="190"/>
      <c r="AH143" s="190"/>
      <c r="AI143" s="190"/>
      <c r="AJ143" s="190"/>
      <c r="AK143" s="190"/>
      <c r="AL143" s="44"/>
      <c r="AM143" s="44"/>
      <c r="AN143" s="63"/>
    </row>
    <row r="144" spans="5:40" ht="15.75" customHeight="1">
      <c r="E144" s="9"/>
      <c r="F144" s="9"/>
      <c r="G144" s="34"/>
      <c r="H144" s="9"/>
      <c r="I144" s="183" t="str">
        <f>I109</f>
        <v>م ع/93/325</v>
      </c>
      <c r="J144" s="183"/>
      <c r="K144" s="186" t="s">
        <v>63</v>
      </c>
      <c r="L144" s="186"/>
      <c r="Z144" s="43"/>
      <c r="AA144" s="43"/>
      <c r="AB144" s="43"/>
      <c r="AC144" s="43"/>
      <c r="AD144" s="44"/>
      <c r="AE144" s="44"/>
      <c r="AF144" s="45"/>
      <c r="AG144" s="190"/>
      <c r="AH144" s="190"/>
      <c r="AI144" s="190"/>
      <c r="AJ144" s="190"/>
      <c r="AK144" s="190"/>
      <c r="AL144" s="44"/>
      <c r="AM144" s="44"/>
      <c r="AN144" s="63"/>
    </row>
    <row r="145" spans="2:40" ht="15.75" customHeight="1">
      <c r="B145" s="18" t="s">
        <v>23</v>
      </c>
      <c r="E145" s="23"/>
      <c r="F145" s="23"/>
      <c r="G145" s="55"/>
      <c r="H145" s="23"/>
      <c r="I145" s="184" t="str">
        <f>I110</f>
        <v>SLP-9300904004</v>
      </c>
      <c r="J145" s="184"/>
      <c r="K145" s="185" t="s">
        <v>9</v>
      </c>
      <c r="L145" s="185"/>
      <c r="Z145" s="43"/>
      <c r="AA145" s="43"/>
      <c r="AB145" s="43"/>
      <c r="AC145" s="43"/>
      <c r="AD145" s="44"/>
      <c r="AE145" s="44"/>
      <c r="AF145" s="45"/>
      <c r="AG145" s="64"/>
      <c r="AH145" s="64"/>
      <c r="AI145" s="65"/>
      <c r="AJ145" s="64"/>
      <c r="AK145" s="164" t="e">
        <f>#REF!</f>
        <v>#REF!</v>
      </c>
      <c r="AL145" s="164"/>
      <c r="AM145" s="197" t="s">
        <v>8</v>
      </c>
      <c r="AN145" s="197"/>
    </row>
    <row r="146" spans="1:40" ht="6" customHeight="1">
      <c r="A146" s="19"/>
      <c r="D146" s="18"/>
      <c r="E146" s="18"/>
      <c r="F146" s="18"/>
      <c r="G146" s="18"/>
      <c r="H146" s="18"/>
      <c r="L146" s="18"/>
      <c r="Z146" s="43"/>
      <c r="AA146" s="43"/>
      <c r="AB146" s="43"/>
      <c r="AC146" s="43"/>
      <c r="AD146" s="44"/>
      <c r="AE146" s="44"/>
      <c r="AF146" s="45"/>
      <c r="AG146" s="64"/>
      <c r="AH146" s="64"/>
      <c r="AI146" s="65"/>
      <c r="AJ146" s="64"/>
      <c r="AK146" s="161">
        <f>'[2]MT26'!P141</f>
        <v>0</v>
      </c>
      <c r="AL146" s="161"/>
      <c r="AM146" s="197" t="s">
        <v>9</v>
      </c>
      <c r="AN146" s="197"/>
    </row>
    <row r="147" spans="2:40" ht="30.75" customHeight="1">
      <c r="B147" s="52" t="s">
        <v>10</v>
      </c>
      <c r="C147" s="179" t="s">
        <v>11</v>
      </c>
      <c r="D147" s="180"/>
      <c r="E147" s="179" t="s">
        <v>12</v>
      </c>
      <c r="F147" s="180"/>
      <c r="G147" s="53" t="s">
        <v>0</v>
      </c>
      <c r="H147" s="53" t="s">
        <v>1</v>
      </c>
      <c r="I147" s="53" t="s">
        <v>2</v>
      </c>
      <c r="J147" s="53" t="s">
        <v>3</v>
      </c>
      <c r="K147" s="53" t="s">
        <v>4</v>
      </c>
      <c r="L147" s="51" t="s">
        <v>5</v>
      </c>
      <c r="Z147" s="43"/>
      <c r="AA147" s="43"/>
      <c r="AB147" s="43"/>
      <c r="AC147" s="46"/>
      <c r="AD147" s="66" t="s">
        <v>10</v>
      </c>
      <c r="AE147" s="192" t="s">
        <v>11</v>
      </c>
      <c r="AF147" s="193"/>
      <c r="AG147" s="192" t="s">
        <v>12</v>
      </c>
      <c r="AH147" s="193"/>
      <c r="AI147" s="67" t="s">
        <v>0</v>
      </c>
      <c r="AJ147" s="67" t="s">
        <v>1</v>
      </c>
      <c r="AK147" s="67" t="s">
        <v>2</v>
      </c>
      <c r="AL147" s="67" t="s">
        <v>3</v>
      </c>
      <c r="AM147" s="67" t="s">
        <v>4</v>
      </c>
      <c r="AN147" s="63" t="s">
        <v>5</v>
      </c>
    </row>
    <row r="148" spans="2:40" ht="15.75">
      <c r="B148" s="1"/>
      <c r="C148" s="175"/>
      <c r="D148" s="176"/>
      <c r="E148" s="177"/>
      <c r="F148" s="178"/>
      <c r="G148" s="11">
        <f aca="true" t="shared" si="9" ref="G148:I164">IF(AI148=0,"",IF(AI148&gt;0,AI148))</f>
      </c>
      <c r="H148" s="11">
        <f t="shared" si="9"/>
      </c>
      <c r="I148" s="12" t="str">
        <f t="shared" si="9"/>
        <v>          DUTY MOTORS TO DRIVE SLICKLINE WINCH AND</v>
      </c>
      <c r="J148" s="20"/>
      <c r="K148" s="20"/>
      <c r="L148" s="2">
        <f aca="true" t="shared" si="10" ref="L148:L164">IF(AN148=0,"",IF(AN148&gt;0,AN148))</f>
      </c>
      <c r="Z148" s="43"/>
      <c r="AA148" s="43"/>
      <c r="AB148" s="43"/>
      <c r="AC148" s="43"/>
      <c r="AD148" s="69"/>
      <c r="AE148" s="195"/>
      <c r="AF148" s="195"/>
      <c r="AG148" s="192"/>
      <c r="AH148" s="192"/>
      <c r="AI148" s="81">
        <f>'[2]2'!AC70</f>
        <v>0</v>
      </c>
      <c r="AJ148" s="84">
        <f>'[2]2'!J70</f>
        <v>0</v>
      </c>
      <c r="AK148" s="160" t="str">
        <f>'[2]2'!L70</f>
        <v>          DUTY MOTORS TO DRIVE SLICKLINE WINCH AND</v>
      </c>
      <c r="AL148" s="160"/>
      <c r="AM148" s="44"/>
      <c r="AN148" s="85">
        <f>'[2]2'!A70</f>
        <v>0</v>
      </c>
    </row>
    <row r="149" spans="1:41" s="19" customFormat="1" ht="15.75">
      <c r="A149" s="18"/>
      <c r="B149" s="1"/>
      <c r="C149" s="175"/>
      <c r="D149" s="176"/>
      <c r="E149" s="177"/>
      <c r="F149" s="178"/>
      <c r="G149" s="11">
        <f t="shared" si="9"/>
      </c>
      <c r="H149" s="11">
        <f t="shared" si="9"/>
      </c>
      <c r="I149" s="12" t="str">
        <f t="shared" si="9"/>
        <v>          ELEC. POWER GENERATOR.</v>
      </c>
      <c r="J149" s="20"/>
      <c r="K149" s="20"/>
      <c r="L149" s="2">
        <f t="shared" si="10"/>
      </c>
      <c r="Z149" s="46"/>
      <c r="AA149" s="46"/>
      <c r="AB149" s="46"/>
      <c r="AC149" s="43"/>
      <c r="AD149" s="69"/>
      <c r="AE149" s="195"/>
      <c r="AF149" s="195"/>
      <c r="AG149" s="192"/>
      <c r="AH149" s="192"/>
      <c r="AI149" s="81">
        <f>'[2]2'!AC71</f>
        <v>0</v>
      </c>
      <c r="AJ149" s="84">
        <f>'[2]2'!J71</f>
        <v>0</v>
      </c>
      <c r="AK149" s="160" t="str">
        <f>'[2]2'!L71</f>
        <v>          ELEC. POWER GENERATOR.</v>
      </c>
      <c r="AL149" s="160"/>
      <c r="AM149" s="44"/>
      <c r="AN149" s="85">
        <f>'[2]2'!A71</f>
        <v>0</v>
      </c>
      <c r="AO149" s="28"/>
    </row>
    <row r="150" spans="2:40" ht="15.75">
      <c r="B150" s="1"/>
      <c r="C150" s="175"/>
      <c r="D150" s="176"/>
      <c r="E150" s="177"/>
      <c r="F150" s="178"/>
      <c r="G150" s="11">
        <f t="shared" si="9"/>
      </c>
      <c r="H150" s="11">
        <f t="shared" si="9"/>
      </c>
      <c r="I150" s="12" t="str">
        <f t="shared" si="9"/>
        <v>         2- OTHER SUITABLE MOTOR DRIVES AIR COMPP.</v>
      </c>
      <c r="J150" s="20"/>
      <c r="K150" s="20"/>
      <c r="L150" s="2">
        <f t="shared" si="10"/>
      </c>
      <c r="Z150" s="43"/>
      <c r="AA150" s="43"/>
      <c r="AB150" s="43"/>
      <c r="AC150" s="43"/>
      <c r="AD150" s="69"/>
      <c r="AE150" s="195"/>
      <c r="AF150" s="195"/>
      <c r="AG150" s="192"/>
      <c r="AH150" s="192"/>
      <c r="AI150" s="81">
        <f>'[2]2'!AC72</f>
        <v>0</v>
      </c>
      <c r="AJ150" s="84">
        <f>'[2]2'!J72</f>
        <v>0</v>
      </c>
      <c r="AK150" s="160" t="str">
        <f>'[2]2'!L72</f>
        <v>         2- OTHER SUITABLE MOTOR DRIVES AIR COMPP.</v>
      </c>
      <c r="AL150" s="160"/>
      <c r="AM150" s="44"/>
      <c r="AN150" s="85">
        <f>'[2]2'!A72</f>
        <v>0</v>
      </c>
    </row>
    <row r="151" spans="2:40" ht="15.75">
      <c r="B151" s="1"/>
      <c r="C151" s="175"/>
      <c r="D151" s="176"/>
      <c r="E151" s="177"/>
      <c r="F151" s="178"/>
      <c r="G151" s="11">
        <f t="shared" si="9"/>
      </c>
      <c r="H151" s="11">
        <f t="shared" si="9"/>
      </c>
      <c r="I151" s="12" t="str">
        <f t="shared" si="9"/>
        <v>     h- SUITABLE FOR JARRING, FISHING, HEAVY DUTY</v>
      </c>
      <c r="J151" s="20"/>
      <c r="K151" s="20"/>
      <c r="L151" s="2">
        <f t="shared" si="10"/>
      </c>
      <c r="Z151" s="43"/>
      <c r="AA151" s="43"/>
      <c r="AB151" s="43"/>
      <c r="AC151" s="43"/>
      <c r="AD151" s="69"/>
      <c r="AE151" s="195"/>
      <c r="AF151" s="195"/>
      <c r="AG151" s="192"/>
      <c r="AH151" s="192"/>
      <c r="AI151" s="81">
        <f>'[2]2'!AC73</f>
        <v>0</v>
      </c>
      <c r="AJ151" s="84">
        <f>'[2]2'!J73</f>
        <v>0</v>
      </c>
      <c r="AK151" s="160" t="str">
        <f>'[2]2'!L73</f>
        <v>     h- SUITABLE FOR JARRING, FISHING, HEAVY DUTY</v>
      </c>
      <c r="AL151" s="160"/>
      <c r="AM151" s="44"/>
      <c r="AN151" s="85">
        <f>'[2]2'!A73</f>
        <v>0</v>
      </c>
    </row>
    <row r="152" spans="2:40" ht="15.75">
      <c r="B152" s="20"/>
      <c r="C152" s="168"/>
      <c r="D152" s="168"/>
      <c r="E152" s="169"/>
      <c r="F152" s="169"/>
      <c r="G152" s="11">
        <f t="shared" si="9"/>
      </c>
      <c r="H152" s="11">
        <f t="shared" si="9"/>
      </c>
      <c r="I152" s="12" t="str">
        <f t="shared" si="9"/>
        <v>         OPERATIONS AND LOW CONSTANT SPEED LOGGING JOBS.</v>
      </c>
      <c r="J152" s="13"/>
      <c r="K152" s="13"/>
      <c r="L152" s="2">
        <f t="shared" si="10"/>
      </c>
      <c r="Z152" s="43"/>
      <c r="AA152" s="43"/>
      <c r="AB152" s="43"/>
      <c r="AC152" s="43"/>
      <c r="AD152" s="69"/>
      <c r="AE152" s="195"/>
      <c r="AF152" s="195"/>
      <c r="AG152" s="192"/>
      <c r="AH152" s="192"/>
      <c r="AI152" s="81">
        <f>'[2]2'!AC74</f>
        <v>0</v>
      </c>
      <c r="AJ152" s="84">
        <f>'[2]2'!J74</f>
        <v>0</v>
      </c>
      <c r="AK152" s="160" t="str">
        <f>'[2]2'!L74</f>
        <v>         OPERATIONS AND LOW CONSTANT SPEED LOGGING JOBS.</v>
      </c>
      <c r="AL152" s="160"/>
      <c r="AM152" s="74"/>
      <c r="AN152" s="85">
        <f>'[2]2'!A74</f>
        <v>0</v>
      </c>
    </row>
    <row r="153" spans="2:40" ht="15.75">
      <c r="B153" s="20"/>
      <c r="C153" s="168"/>
      <c r="D153" s="168"/>
      <c r="E153" s="169"/>
      <c r="F153" s="169"/>
      <c r="G153" s="11">
        <f t="shared" si="9"/>
      </c>
      <c r="H153" s="11">
        <f t="shared" si="9"/>
      </c>
      <c r="I153" s="12" t="str">
        <f t="shared" si="9"/>
        <v>     i- ALL HYDRAULIC HOSES PROPERLY MARKED AT</v>
      </c>
      <c r="J153" s="13"/>
      <c r="K153" s="13"/>
      <c r="L153" s="2">
        <f t="shared" si="10"/>
      </c>
      <c r="Z153" s="43"/>
      <c r="AA153" s="43"/>
      <c r="AB153" s="43"/>
      <c r="AC153" s="43"/>
      <c r="AD153" s="44"/>
      <c r="AE153" s="163"/>
      <c r="AF153" s="163"/>
      <c r="AG153" s="196"/>
      <c r="AH153" s="196"/>
      <c r="AI153" s="81">
        <f>'[2]2'!AC75</f>
        <v>0</v>
      </c>
      <c r="AJ153" s="84">
        <f>'[2]2'!J75</f>
        <v>0</v>
      </c>
      <c r="AK153" s="160" t="str">
        <f>'[2]2'!L75</f>
        <v>     i- ALL HYDRAULIC HOSES PROPERLY MARKED AT</v>
      </c>
      <c r="AL153" s="160"/>
      <c r="AM153" s="74"/>
      <c r="AN153" s="85">
        <f>'[2]2'!A75</f>
        <v>0</v>
      </c>
    </row>
    <row r="154" spans="2:40" ht="15.75">
      <c r="B154" s="20"/>
      <c r="C154" s="168"/>
      <c r="D154" s="168"/>
      <c r="E154" s="169"/>
      <c r="F154" s="169"/>
      <c r="G154" s="11">
        <f t="shared" si="9"/>
      </c>
      <c r="H154" s="11">
        <f t="shared" si="9"/>
      </c>
      <c r="I154" s="12" t="str">
        <f t="shared" si="9"/>
        <v>        BOTH THE ENDS FOR EASY IDENTIFICATION DURING</v>
      </c>
      <c r="J154" s="13"/>
      <c r="K154" s="13"/>
      <c r="L154" s="2">
        <f t="shared" si="10"/>
      </c>
      <c r="Z154" s="43"/>
      <c r="AA154" s="43"/>
      <c r="AB154" s="43"/>
      <c r="AC154" s="43"/>
      <c r="AD154" s="44"/>
      <c r="AE154" s="163"/>
      <c r="AF154" s="163"/>
      <c r="AG154" s="196"/>
      <c r="AH154" s="196"/>
      <c r="AI154" s="81">
        <f>'[2]2'!AC76</f>
        <v>0</v>
      </c>
      <c r="AJ154" s="84">
        <f>'[2]2'!J76</f>
        <v>0</v>
      </c>
      <c r="AK154" s="160" t="str">
        <f>'[2]2'!L76</f>
        <v>        BOTH THE ENDS FOR EASY IDENTIFICATION DURING</v>
      </c>
      <c r="AL154" s="160"/>
      <c r="AM154" s="74"/>
      <c r="AN154" s="85">
        <f>'[2]2'!A76</f>
        <v>0</v>
      </c>
    </row>
    <row r="155" spans="2:40" ht="15.75">
      <c r="B155" s="20"/>
      <c r="C155" s="168"/>
      <c r="D155" s="168"/>
      <c r="E155" s="169"/>
      <c r="F155" s="169"/>
      <c r="G155" s="11">
        <f t="shared" si="9"/>
      </c>
      <c r="H155" s="11">
        <f t="shared" si="9"/>
      </c>
      <c r="I155" s="12" t="str">
        <f t="shared" si="9"/>
        <v>        MAINTENANCE / REPLACEMENT.</v>
      </c>
      <c r="J155" s="13"/>
      <c r="K155" s="13"/>
      <c r="L155" s="2">
        <f t="shared" si="10"/>
      </c>
      <c r="Z155" s="43"/>
      <c r="AA155" s="43"/>
      <c r="AB155" s="43"/>
      <c r="AC155" s="43"/>
      <c r="AD155" s="44"/>
      <c r="AE155" s="163"/>
      <c r="AF155" s="163"/>
      <c r="AG155" s="196"/>
      <c r="AH155" s="196"/>
      <c r="AI155" s="81">
        <f>'[2]2'!AC77</f>
        <v>0</v>
      </c>
      <c r="AJ155" s="84">
        <f>'[2]2'!J77</f>
        <v>0</v>
      </c>
      <c r="AK155" s="160" t="str">
        <f>'[2]2'!L77</f>
        <v>        MAINTENANCE / REPLACEMENT.</v>
      </c>
      <c r="AL155" s="160"/>
      <c r="AM155" s="74"/>
      <c r="AN155" s="85">
        <f>'[2]2'!A77</f>
        <v>0</v>
      </c>
    </row>
    <row r="156" spans="2:40" ht="15.75">
      <c r="B156" s="20"/>
      <c r="C156" s="168"/>
      <c r="D156" s="168"/>
      <c r="E156" s="169"/>
      <c r="F156" s="169"/>
      <c r="G156" s="11">
        <f t="shared" si="9"/>
      </c>
      <c r="H156" s="11">
        <f t="shared" si="9"/>
      </c>
      <c r="I156" s="12" t="str">
        <f t="shared" si="9"/>
        <v>8- GEARBOX:</v>
      </c>
      <c r="J156" s="20"/>
      <c r="K156" s="20"/>
      <c r="L156" s="2">
        <f t="shared" si="10"/>
      </c>
      <c r="Z156" s="43"/>
      <c r="AA156" s="43"/>
      <c r="AB156" s="43"/>
      <c r="AC156" s="43"/>
      <c r="AD156" s="44"/>
      <c r="AE156" s="163"/>
      <c r="AF156" s="163"/>
      <c r="AG156" s="196"/>
      <c r="AH156" s="196"/>
      <c r="AI156" s="81">
        <f>'[2]2'!AC78</f>
        <v>0</v>
      </c>
      <c r="AJ156" s="84">
        <f>'[2]2'!J78</f>
        <v>0</v>
      </c>
      <c r="AK156" s="160" t="str">
        <f>'[2]2'!L78</f>
        <v>8- GEARBOX:</v>
      </c>
      <c r="AL156" s="160"/>
      <c r="AM156" s="74"/>
      <c r="AN156" s="85">
        <f>'[2]2'!A78</f>
        <v>0</v>
      </c>
    </row>
    <row r="157" spans="2:40" ht="15.75">
      <c r="B157" s="20"/>
      <c r="C157" s="168"/>
      <c r="D157" s="168"/>
      <c r="E157" s="169"/>
      <c r="F157" s="169"/>
      <c r="G157" s="11">
        <f t="shared" si="9"/>
      </c>
      <c r="H157" s="11">
        <f t="shared" si="9"/>
      </c>
      <c r="I157" s="12" t="str">
        <f t="shared" si="9"/>
        <v>     a- FOUR SPEED MAIN GEARBOX.</v>
      </c>
      <c r="J157" s="20"/>
      <c r="K157" s="20"/>
      <c r="L157" s="2">
        <f t="shared" si="10"/>
      </c>
      <c r="Z157" s="43"/>
      <c r="AA157" s="43"/>
      <c r="AB157" s="43"/>
      <c r="AC157" s="43"/>
      <c r="AD157" s="44"/>
      <c r="AE157" s="163"/>
      <c r="AF157" s="163"/>
      <c r="AG157" s="196"/>
      <c r="AH157" s="196"/>
      <c r="AI157" s="81">
        <f>'[2]2'!AC79</f>
        <v>0</v>
      </c>
      <c r="AJ157" s="84">
        <f>'[2]2'!J79</f>
        <v>0</v>
      </c>
      <c r="AK157" s="160" t="str">
        <f>'[2]2'!L79</f>
        <v>     a- FOUR SPEED MAIN GEARBOX.</v>
      </c>
      <c r="AL157" s="160"/>
      <c r="AM157" s="44"/>
      <c r="AN157" s="85">
        <f>'[2]2'!A79</f>
        <v>0</v>
      </c>
    </row>
    <row r="158" spans="2:40" ht="15.75">
      <c r="B158" s="20"/>
      <c r="C158" s="168"/>
      <c r="D158" s="168"/>
      <c r="E158" s="169"/>
      <c r="F158" s="169"/>
      <c r="G158" s="11">
        <f t="shared" si="9"/>
      </c>
      <c r="H158" s="11">
        <f t="shared" si="9"/>
      </c>
      <c r="I158" s="12" t="str">
        <f t="shared" si="9"/>
        <v>     b- TWO SPEED HIGH / LOW AUXILIARY GEARBOX.</v>
      </c>
      <c r="J158" s="20"/>
      <c r="K158" s="20"/>
      <c r="L158" s="2">
        <f t="shared" si="10"/>
      </c>
      <c r="Z158" s="43"/>
      <c r="AA158" s="43"/>
      <c r="AB158" s="43"/>
      <c r="AC158" s="43"/>
      <c r="AD158" s="44"/>
      <c r="AE158" s="163"/>
      <c r="AF158" s="163"/>
      <c r="AG158" s="196"/>
      <c r="AH158" s="196"/>
      <c r="AI158" s="81">
        <f>'[2]2'!AC80</f>
        <v>0</v>
      </c>
      <c r="AJ158" s="84">
        <f>'[2]2'!J80</f>
        <v>0</v>
      </c>
      <c r="AK158" s="160" t="str">
        <f>'[2]2'!L80</f>
        <v>     b- TWO SPEED HIGH / LOW AUXILIARY GEARBOX.</v>
      </c>
      <c r="AL158" s="160"/>
      <c r="AM158" s="44"/>
      <c r="AN158" s="85">
        <f>'[2]2'!A80</f>
        <v>0</v>
      </c>
    </row>
    <row r="159" spans="2:40" ht="15.75">
      <c r="B159" s="20"/>
      <c r="C159" s="168"/>
      <c r="D159" s="168"/>
      <c r="E159" s="169"/>
      <c r="F159" s="169"/>
      <c r="G159" s="11">
        <f t="shared" si="9"/>
      </c>
      <c r="H159" s="11">
        <f t="shared" si="9"/>
      </c>
      <c r="I159" s="12" t="str">
        <f t="shared" si="9"/>
        <v>     c- HYDRAULIC OR PNEUMATIC GEAR SELECTION.</v>
      </c>
      <c r="J159" s="20"/>
      <c r="K159" s="20"/>
      <c r="L159" s="2">
        <f t="shared" si="10"/>
      </c>
      <c r="Z159" s="43"/>
      <c r="AA159" s="43"/>
      <c r="AB159" s="43"/>
      <c r="AC159" s="43"/>
      <c r="AD159" s="44"/>
      <c r="AE159" s="163"/>
      <c r="AF159" s="163"/>
      <c r="AG159" s="196"/>
      <c r="AH159" s="196"/>
      <c r="AI159" s="81">
        <f>'[2]2'!AC81</f>
        <v>0</v>
      </c>
      <c r="AJ159" s="84">
        <f>'[2]2'!J81</f>
        <v>0</v>
      </c>
      <c r="AK159" s="160" t="str">
        <f>'[2]2'!L81</f>
        <v>     c- HYDRAULIC OR PNEUMATIC GEAR SELECTION.</v>
      </c>
      <c r="AL159" s="160"/>
      <c r="AM159" s="44"/>
      <c r="AN159" s="85">
        <f>'[2]2'!A81</f>
        <v>0</v>
      </c>
    </row>
    <row r="160" spans="2:40" ht="15.75">
      <c r="B160" s="20"/>
      <c r="C160" s="168"/>
      <c r="D160" s="168"/>
      <c r="E160" s="169"/>
      <c r="F160" s="169"/>
      <c r="G160" s="11">
        <f t="shared" si="9"/>
      </c>
      <c r="H160" s="11">
        <f t="shared" si="9"/>
      </c>
      <c r="I160" s="12" t="str">
        <f t="shared" si="9"/>
        <v>9- AIR COMPRESSOR</v>
      </c>
      <c r="J160" s="20"/>
      <c r="K160" s="20"/>
      <c r="L160" s="2">
        <f t="shared" si="10"/>
      </c>
      <c r="Z160" s="43"/>
      <c r="AA160" s="43"/>
      <c r="AB160" s="43"/>
      <c r="AC160" s="43"/>
      <c r="AD160" s="44"/>
      <c r="AE160" s="163"/>
      <c r="AF160" s="163"/>
      <c r="AG160" s="196"/>
      <c r="AH160" s="196"/>
      <c r="AI160" s="81">
        <f>'[2]2'!AC82</f>
        <v>0</v>
      </c>
      <c r="AJ160" s="84">
        <f>'[2]2'!J82</f>
        <v>0</v>
      </c>
      <c r="AK160" s="160" t="str">
        <f>'[2]2'!L82</f>
        <v>9- AIR COMPRESSOR</v>
      </c>
      <c r="AL160" s="160"/>
      <c r="AM160" s="44"/>
      <c r="AN160" s="85">
        <f>'[2]2'!A82</f>
        <v>0</v>
      </c>
    </row>
    <row r="161" spans="2:40" ht="15.75">
      <c r="B161" s="20"/>
      <c r="C161" s="168"/>
      <c r="D161" s="168"/>
      <c r="E161" s="169"/>
      <c r="F161" s="169"/>
      <c r="G161" s="11">
        <f t="shared" si="9"/>
      </c>
      <c r="H161" s="11">
        <f t="shared" si="9"/>
      </c>
      <c r="I161" s="12" t="str">
        <f t="shared" si="9"/>
        <v>     a- HYDRAULICALLY DRIVEN AIR COMPRESSOR</v>
      </c>
      <c r="J161" s="20"/>
      <c r="K161" s="20"/>
      <c r="L161" s="2">
        <f t="shared" si="10"/>
      </c>
      <c r="Z161" s="43"/>
      <c r="AA161" s="43"/>
      <c r="AB161" s="43"/>
      <c r="AC161" s="43"/>
      <c r="AD161" s="44"/>
      <c r="AE161" s="163"/>
      <c r="AF161" s="163"/>
      <c r="AG161" s="196"/>
      <c r="AH161" s="196"/>
      <c r="AI161" s="81">
        <f>'[2]2'!AC83</f>
        <v>0</v>
      </c>
      <c r="AJ161" s="84">
        <f>'[2]2'!J83</f>
        <v>0</v>
      </c>
      <c r="AK161" s="160" t="str">
        <f>'[2]2'!L83</f>
        <v>     a- HYDRAULICALLY DRIVEN AIR COMPRESSOR</v>
      </c>
      <c r="AL161" s="160"/>
      <c r="AM161" s="44"/>
      <c r="AN161" s="85">
        <f>'[2]2'!A83</f>
        <v>0</v>
      </c>
    </row>
    <row r="162" spans="2:40" ht="15.75">
      <c r="B162" s="20"/>
      <c r="C162" s="168"/>
      <c r="D162" s="168"/>
      <c r="E162" s="169"/>
      <c r="F162" s="169"/>
      <c r="G162" s="11">
        <f t="shared" si="9"/>
      </c>
      <c r="H162" s="11">
        <f t="shared" si="9"/>
      </c>
      <c r="I162" s="12" t="str">
        <f t="shared" si="9"/>
        <v>     b- OUTPUT CAP.: 30 CFM @ 100 PSI</v>
      </c>
      <c r="J162" s="20"/>
      <c r="K162" s="20"/>
      <c r="L162" s="2">
        <f t="shared" si="10"/>
      </c>
      <c r="Z162" s="43"/>
      <c r="AA162" s="43"/>
      <c r="AB162" s="43"/>
      <c r="AC162" s="43"/>
      <c r="AD162" s="44"/>
      <c r="AE162" s="163"/>
      <c r="AF162" s="163"/>
      <c r="AG162" s="196"/>
      <c r="AH162" s="196"/>
      <c r="AI162" s="81">
        <f>'[2]2'!AC84</f>
        <v>0</v>
      </c>
      <c r="AJ162" s="84">
        <f>'[2]2'!J84</f>
        <v>0</v>
      </c>
      <c r="AK162" s="160" t="str">
        <f>'[2]2'!L84</f>
        <v>     b- OUTPUT CAP.: 30 CFM @ 100 PSI</v>
      </c>
      <c r="AL162" s="160"/>
      <c r="AM162" s="44"/>
      <c r="AN162" s="85">
        <f>'[2]2'!A84</f>
        <v>0</v>
      </c>
    </row>
    <row r="163" spans="2:40" ht="15.75">
      <c r="B163" s="20"/>
      <c r="C163" s="168"/>
      <c r="D163" s="168"/>
      <c r="E163" s="169"/>
      <c r="F163" s="169"/>
      <c r="G163" s="11">
        <f t="shared" si="9"/>
      </c>
      <c r="H163" s="11">
        <f t="shared" si="9"/>
      </c>
      <c r="I163" s="12" t="str">
        <f t="shared" si="9"/>
        <v>     c- PROPER AIR RESERVOIR TO BACKUP THE COMPP.</v>
      </c>
      <c r="J163" s="20"/>
      <c r="K163" s="20"/>
      <c r="L163" s="2">
        <f t="shared" si="10"/>
      </c>
      <c r="Z163" s="43"/>
      <c r="AA163" s="43"/>
      <c r="AB163" s="43"/>
      <c r="AC163" s="43"/>
      <c r="AD163" s="44"/>
      <c r="AE163" s="163"/>
      <c r="AF163" s="163"/>
      <c r="AG163" s="196"/>
      <c r="AH163" s="196"/>
      <c r="AI163" s="81">
        <f>'[2]2'!AC85</f>
        <v>0</v>
      </c>
      <c r="AJ163" s="84">
        <f>'[2]2'!J85</f>
        <v>0</v>
      </c>
      <c r="AK163" s="160" t="str">
        <f>'[2]2'!L85</f>
        <v>     c- PROPER AIR RESERVOIR TO BACKUP THE COMPP.</v>
      </c>
      <c r="AL163" s="160"/>
      <c r="AM163" s="44"/>
      <c r="AN163" s="85">
        <f>'[2]2'!A85</f>
        <v>0</v>
      </c>
    </row>
    <row r="164" spans="2:40" ht="15.75">
      <c r="B164" s="20"/>
      <c r="C164" s="168"/>
      <c r="D164" s="181"/>
      <c r="E164" s="169"/>
      <c r="F164" s="182"/>
      <c r="G164" s="11">
        <f t="shared" si="9"/>
      </c>
      <c r="H164" s="11">
        <f t="shared" si="9"/>
      </c>
      <c r="I164" s="12" t="str">
        <f t="shared" si="9"/>
        <v>     d- FIXED WITH PRESSURE REGULATOR &amp; AIR CARE UNIT</v>
      </c>
      <c r="J164" s="20"/>
      <c r="K164" s="20"/>
      <c r="L164" s="2">
        <f t="shared" si="10"/>
      </c>
      <c r="Z164" s="43"/>
      <c r="AA164" s="43"/>
      <c r="AB164" s="43"/>
      <c r="AC164" s="43"/>
      <c r="AD164" s="44"/>
      <c r="AE164" s="163"/>
      <c r="AF164" s="163"/>
      <c r="AG164" s="196"/>
      <c r="AH164" s="196"/>
      <c r="AI164" s="81">
        <f>'[2]2'!AC86</f>
        <v>0</v>
      </c>
      <c r="AJ164" s="84">
        <f>'[2]2'!J86</f>
        <v>0</v>
      </c>
      <c r="AK164" s="160" t="str">
        <f>'[2]2'!L86</f>
        <v>     d- FIXED WITH PRESSURE REGULATOR &amp; AIR CARE UNIT</v>
      </c>
      <c r="AL164" s="160"/>
      <c r="AM164" s="44"/>
      <c r="AN164" s="85">
        <f>'[2]2'!A86</f>
        <v>0</v>
      </c>
    </row>
    <row r="165" spans="2:40" ht="15.75" customHeight="1">
      <c r="B165" s="168"/>
      <c r="C165" s="173"/>
      <c r="D165" s="170" t="s">
        <v>6</v>
      </c>
      <c r="E165" s="171"/>
      <c r="F165" s="170" t="s">
        <v>13</v>
      </c>
      <c r="G165" s="172"/>
      <c r="H165" s="169"/>
      <c r="I165" s="168"/>
      <c r="J165" s="168"/>
      <c r="K165" s="168"/>
      <c r="L165" s="174"/>
      <c r="Z165" s="43"/>
      <c r="AA165" s="43"/>
      <c r="AB165" s="43"/>
      <c r="AC165" s="43"/>
      <c r="AD165" s="163"/>
      <c r="AE165" s="163"/>
      <c r="AF165" s="199" t="s">
        <v>6</v>
      </c>
      <c r="AG165" s="200"/>
      <c r="AH165" s="199" t="s">
        <v>13</v>
      </c>
      <c r="AI165" s="200"/>
      <c r="AJ165" s="196"/>
      <c r="AK165" s="163"/>
      <c r="AL165" s="163"/>
      <c r="AM165" s="163"/>
      <c r="AN165" s="198"/>
    </row>
    <row r="166" spans="2:40" ht="15.75">
      <c r="B166" s="168"/>
      <c r="C166" s="168"/>
      <c r="D166" s="172"/>
      <c r="E166" s="172"/>
      <c r="F166" s="172"/>
      <c r="G166" s="172"/>
      <c r="H166" s="169"/>
      <c r="I166" s="168"/>
      <c r="J166" s="168"/>
      <c r="K166" s="168"/>
      <c r="L166" s="174"/>
      <c r="Z166" s="43"/>
      <c r="AA166" s="43"/>
      <c r="AB166" s="43"/>
      <c r="AC166" s="43"/>
      <c r="AD166" s="163"/>
      <c r="AE166" s="163"/>
      <c r="AF166" s="200"/>
      <c r="AG166" s="200"/>
      <c r="AH166" s="200"/>
      <c r="AI166" s="200"/>
      <c r="AJ166" s="196"/>
      <c r="AK166" s="163"/>
      <c r="AL166" s="163"/>
      <c r="AM166" s="163"/>
      <c r="AN166" s="198"/>
    </row>
    <row r="167" spans="2:40" ht="15.75" customHeight="1">
      <c r="B167" s="168"/>
      <c r="C167" s="168"/>
      <c r="D167" s="170" t="s">
        <v>6</v>
      </c>
      <c r="E167" s="171"/>
      <c r="F167" s="170" t="s">
        <v>14</v>
      </c>
      <c r="G167" s="172"/>
      <c r="H167" s="169"/>
      <c r="I167" s="168"/>
      <c r="J167" s="168"/>
      <c r="K167" s="168"/>
      <c r="L167" s="174"/>
      <c r="Z167" s="43"/>
      <c r="AA167" s="43"/>
      <c r="AB167" s="43"/>
      <c r="AC167" s="43"/>
      <c r="AD167" s="163"/>
      <c r="AE167" s="163"/>
      <c r="AF167" s="199" t="s">
        <v>6</v>
      </c>
      <c r="AG167" s="200"/>
      <c r="AH167" s="199" t="s">
        <v>14</v>
      </c>
      <c r="AI167" s="200"/>
      <c r="AJ167" s="196"/>
      <c r="AK167" s="163"/>
      <c r="AL167" s="163"/>
      <c r="AM167" s="163"/>
      <c r="AN167" s="198"/>
    </row>
    <row r="168" spans="2:40" ht="15.75">
      <c r="B168" s="168"/>
      <c r="C168" s="168"/>
      <c r="D168" s="172"/>
      <c r="E168" s="172"/>
      <c r="F168" s="172"/>
      <c r="G168" s="172"/>
      <c r="H168" s="169"/>
      <c r="I168" s="168"/>
      <c r="J168" s="168"/>
      <c r="K168" s="168"/>
      <c r="L168" s="174"/>
      <c r="Z168" s="43"/>
      <c r="AA168" s="43"/>
      <c r="AB168" s="43"/>
      <c r="AC168" s="43"/>
      <c r="AD168" s="163"/>
      <c r="AE168" s="163"/>
      <c r="AF168" s="200"/>
      <c r="AG168" s="200"/>
      <c r="AH168" s="200"/>
      <c r="AI168" s="200"/>
      <c r="AJ168" s="196"/>
      <c r="AK168" s="163"/>
      <c r="AL168" s="163"/>
      <c r="AM168" s="163"/>
      <c r="AN168" s="198"/>
    </row>
    <row r="169" spans="2:40" ht="15.75" customHeight="1">
      <c r="B169" s="168"/>
      <c r="C169" s="168"/>
      <c r="D169" s="170" t="s">
        <v>6</v>
      </c>
      <c r="E169" s="171"/>
      <c r="F169" s="170" t="s">
        <v>15</v>
      </c>
      <c r="G169" s="172"/>
      <c r="H169" s="167"/>
      <c r="I169" s="187" t="s">
        <v>16</v>
      </c>
      <c r="J169" s="187"/>
      <c r="K169" s="187"/>
      <c r="L169" s="187"/>
      <c r="Z169" s="43"/>
      <c r="AA169" s="43"/>
      <c r="AB169" s="43"/>
      <c r="AC169" s="43"/>
      <c r="AD169" s="163"/>
      <c r="AE169" s="163"/>
      <c r="AF169" s="199" t="s">
        <v>6</v>
      </c>
      <c r="AG169" s="200"/>
      <c r="AH169" s="199" t="s">
        <v>15</v>
      </c>
      <c r="AI169" s="200"/>
      <c r="AJ169" s="196"/>
      <c r="AK169" s="162" t="s">
        <v>16</v>
      </c>
      <c r="AL169" s="162"/>
      <c r="AM169" s="162"/>
      <c r="AN169" s="162"/>
    </row>
    <row r="170" spans="2:40" ht="15.75">
      <c r="B170" s="168"/>
      <c r="C170" s="168"/>
      <c r="D170" s="172"/>
      <c r="E170" s="172"/>
      <c r="F170" s="172"/>
      <c r="G170" s="172"/>
      <c r="H170" s="167"/>
      <c r="I170" s="187"/>
      <c r="J170" s="187"/>
      <c r="K170" s="187"/>
      <c r="L170" s="187"/>
      <c r="Z170" s="43"/>
      <c r="AA170" s="43"/>
      <c r="AB170" s="43"/>
      <c r="AC170" s="43"/>
      <c r="AD170" s="163"/>
      <c r="AE170" s="163"/>
      <c r="AF170" s="200"/>
      <c r="AG170" s="200"/>
      <c r="AH170" s="200"/>
      <c r="AI170" s="200"/>
      <c r="AJ170" s="196"/>
      <c r="AK170" s="162"/>
      <c r="AL170" s="162"/>
      <c r="AM170" s="162"/>
      <c r="AN170" s="162"/>
    </row>
    <row r="171" spans="2:40" ht="15.75" customHeight="1">
      <c r="B171" s="168"/>
      <c r="C171" s="168"/>
      <c r="D171" s="170" t="s">
        <v>6</v>
      </c>
      <c r="E171" s="171"/>
      <c r="F171" s="170" t="s">
        <v>17</v>
      </c>
      <c r="G171" s="172"/>
      <c r="H171" s="167"/>
      <c r="I171" s="187"/>
      <c r="J171" s="187"/>
      <c r="K171" s="187"/>
      <c r="L171" s="187"/>
      <c r="Z171" s="43"/>
      <c r="AA171" s="43"/>
      <c r="AB171" s="43"/>
      <c r="AC171" s="43"/>
      <c r="AD171" s="163"/>
      <c r="AE171" s="163"/>
      <c r="AF171" s="199" t="s">
        <v>6</v>
      </c>
      <c r="AG171" s="200"/>
      <c r="AH171" s="199" t="s">
        <v>17</v>
      </c>
      <c r="AI171" s="200"/>
      <c r="AJ171" s="196"/>
      <c r="AK171" s="162"/>
      <c r="AL171" s="162"/>
      <c r="AM171" s="162"/>
      <c r="AN171" s="162"/>
    </row>
    <row r="172" spans="2:40" ht="15.75">
      <c r="B172" s="168"/>
      <c r="C172" s="168"/>
      <c r="D172" s="172"/>
      <c r="E172" s="172"/>
      <c r="F172" s="172"/>
      <c r="G172" s="172"/>
      <c r="H172" s="167"/>
      <c r="I172" s="187"/>
      <c r="J172" s="187"/>
      <c r="K172" s="187"/>
      <c r="L172" s="187"/>
      <c r="Z172" s="43"/>
      <c r="AA172" s="43"/>
      <c r="AB172" s="43"/>
      <c r="AC172" s="43"/>
      <c r="AD172" s="163"/>
      <c r="AE172" s="163"/>
      <c r="AF172" s="200"/>
      <c r="AG172" s="200"/>
      <c r="AH172" s="200"/>
      <c r="AI172" s="200"/>
      <c r="AJ172" s="196"/>
      <c r="AK172" s="162"/>
      <c r="AL172" s="162"/>
      <c r="AM172" s="162"/>
      <c r="AN172" s="162"/>
    </row>
    <row r="173" spans="2:40" ht="15.75">
      <c r="B173" s="187" t="s">
        <v>18</v>
      </c>
      <c r="C173" s="187"/>
      <c r="D173" s="187"/>
      <c r="E173" s="187"/>
      <c r="F173" s="187"/>
      <c r="G173" s="187"/>
      <c r="H173" s="187"/>
      <c r="I173" s="187"/>
      <c r="J173" s="187"/>
      <c r="K173" s="187"/>
      <c r="L173" s="187"/>
      <c r="Z173" s="43"/>
      <c r="AA173" s="43"/>
      <c r="AB173" s="43"/>
      <c r="AC173" s="43"/>
      <c r="AD173" s="162" t="s">
        <v>18</v>
      </c>
      <c r="AE173" s="162"/>
      <c r="AF173" s="162"/>
      <c r="AG173" s="162"/>
      <c r="AH173" s="162"/>
      <c r="AI173" s="162"/>
      <c r="AJ173" s="162"/>
      <c r="AK173" s="162"/>
      <c r="AL173" s="162"/>
      <c r="AM173" s="162"/>
      <c r="AN173" s="162"/>
    </row>
    <row r="174" spans="2:40" ht="36.75" customHeight="1">
      <c r="B174" s="187"/>
      <c r="C174" s="187"/>
      <c r="D174" s="187"/>
      <c r="E174" s="187"/>
      <c r="F174" s="187"/>
      <c r="G174" s="187"/>
      <c r="H174" s="187"/>
      <c r="I174" s="187"/>
      <c r="J174" s="187"/>
      <c r="K174" s="187"/>
      <c r="L174" s="187"/>
      <c r="Z174" s="43"/>
      <c r="AA174" s="43"/>
      <c r="AB174" s="43"/>
      <c r="AC174" s="43"/>
      <c r="AD174" s="44"/>
      <c r="AE174" s="44"/>
      <c r="AF174" s="45"/>
      <c r="AG174" s="45"/>
      <c r="AH174" s="45"/>
      <c r="AI174" s="75"/>
      <c r="AJ174" s="45"/>
      <c r="AK174" s="44"/>
      <c r="AL174" s="44"/>
      <c r="AM174" s="44"/>
      <c r="AN174" s="63"/>
    </row>
    <row r="175" spans="2:40" ht="4.5" customHeight="1">
      <c r="B175" s="21"/>
      <c r="C175" s="21"/>
      <c r="D175" s="21"/>
      <c r="E175" s="21"/>
      <c r="F175" s="21"/>
      <c r="G175" s="21"/>
      <c r="H175" s="21"/>
      <c r="I175" s="21"/>
      <c r="J175" s="21"/>
      <c r="K175" s="21"/>
      <c r="L175" s="21"/>
      <c r="Z175" s="43"/>
      <c r="AA175" s="43"/>
      <c r="AB175" s="43"/>
      <c r="AC175" s="43"/>
      <c r="AD175" s="44"/>
      <c r="AE175" s="44"/>
      <c r="AF175" s="45"/>
      <c r="AG175" s="45"/>
      <c r="AH175" s="45"/>
      <c r="AI175" s="75"/>
      <c r="AJ175" s="45"/>
      <c r="AK175" s="44"/>
      <c r="AL175" s="44"/>
      <c r="AM175" s="44"/>
      <c r="AN175" s="63"/>
    </row>
    <row r="176" spans="5:40" ht="21" customHeight="1">
      <c r="E176" s="188" t="s">
        <v>64</v>
      </c>
      <c r="F176" s="188"/>
      <c r="G176" s="188"/>
      <c r="H176" s="188"/>
      <c r="I176" s="188"/>
      <c r="Z176" s="43"/>
      <c r="AA176" s="43"/>
      <c r="AB176" s="43"/>
      <c r="AC176" s="43"/>
      <c r="AD176" s="44"/>
      <c r="AE176" s="44"/>
      <c r="AF176" s="45"/>
      <c r="AG176" s="76"/>
      <c r="AH176" s="77"/>
      <c r="AI176" s="78"/>
      <c r="AJ176" s="77"/>
      <c r="AK176" s="79"/>
      <c r="AL176" s="44"/>
      <c r="AM176" s="44"/>
      <c r="AN176" s="63"/>
    </row>
    <row r="177" spans="5:40" ht="15.75" customHeight="1">
      <c r="E177" s="188"/>
      <c r="F177" s="188"/>
      <c r="G177" s="188"/>
      <c r="H177" s="188"/>
      <c r="I177" s="188"/>
      <c r="Z177" s="43"/>
      <c r="AA177" s="43"/>
      <c r="AB177" s="43"/>
      <c r="AC177" s="43"/>
      <c r="AD177" s="44"/>
      <c r="AE177" s="44"/>
      <c r="AF177" s="45"/>
      <c r="AG177" s="190" t="s">
        <v>7</v>
      </c>
      <c r="AH177" s="190"/>
      <c r="AI177" s="190"/>
      <c r="AJ177" s="190"/>
      <c r="AK177" s="190"/>
      <c r="AL177" s="44"/>
      <c r="AM177" s="44"/>
      <c r="AN177" s="63"/>
    </row>
    <row r="178" spans="5:40" ht="15.75" customHeight="1">
      <c r="E178" s="188"/>
      <c r="F178" s="188"/>
      <c r="G178" s="188"/>
      <c r="H178" s="188"/>
      <c r="I178" s="188"/>
      <c r="Z178" s="43"/>
      <c r="AA178" s="43"/>
      <c r="AB178" s="43"/>
      <c r="AC178" s="43"/>
      <c r="AD178" s="44"/>
      <c r="AE178" s="44"/>
      <c r="AF178" s="45"/>
      <c r="AG178" s="190"/>
      <c r="AH178" s="190"/>
      <c r="AI178" s="190"/>
      <c r="AJ178" s="190"/>
      <c r="AK178" s="190"/>
      <c r="AL178" s="44"/>
      <c r="AM178" s="44"/>
      <c r="AN178" s="63"/>
    </row>
    <row r="179" spans="5:40" ht="15.75" customHeight="1">
      <c r="E179" s="9"/>
      <c r="F179" s="9"/>
      <c r="G179" s="34"/>
      <c r="H179" s="9"/>
      <c r="I179" s="183" t="str">
        <f>I144</f>
        <v>م ع/93/325</v>
      </c>
      <c r="J179" s="183"/>
      <c r="K179" s="186" t="s">
        <v>63</v>
      </c>
      <c r="L179" s="186"/>
      <c r="Z179" s="43"/>
      <c r="AA179" s="43"/>
      <c r="AB179" s="43"/>
      <c r="AC179" s="43"/>
      <c r="AD179" s="44"/>
      <c r="AE179" s="44"/>
      <c r="AF179" s="45"/>
      <c r="AG179" s="190"/>
      <c r="AH179" s="190"/>
      <c r="AI179" s="190"/>
      <c r="AJ179" s="190"/>
      <c r="AK179" s="190"/>
      <c r="AL179" s="44"/>
      <c r="AM179" s="44"/>
      <c r="AN179" s="63"/>
    </row>
    <row r="180" spans="2:40" ht="15.75" customHeight="1">
      <c r="B180" s="18" t="s">
        <v>66</v>
      </c>
      <c r="E180" s="23"/>
      <c r="F180" s="23"/>
      <c r="G180" s="55"/>
      <c r="H180" s="23"/>
      <c r="I180" s="184" t="str">
        <f>I145</f>
        <v>SLP-9300904004</v>
      </c>
      <c r="J180" s="184"/>
      <c r="K180" s="185" t="s">
        <v>9</v>
      </c>
      <c r="L180" s="185"/>
      <c r="Z180" s="43"/>
      <c r="AA180" s="43"/>
      <c r="AB180" s="43"/>
      <c r="AC180" s="43"/>
      <c r="AD180" s="44"/>
      <c r="AE180" s="44"/>
      <c r="AF180" s="45"/>
      <c r="AG180" s="64"/>
      <c r="AH180" s="64"/>
      <c r="AI180" s="65"/>
      <c r="AJ180" s="64"/>
      <c r="AK180" s="164" t="e">
        <f>#REF!</f>
        <v>#REF!</v>
      </c>
      <c r="AL180" s="164"/>
      <c r="AM180" s="197" t="s">
        <v>8</v>
      </c>
      <c r="AN180" s="197"/>
    </row>
    <row r="181" spans="1:40" ht="6" customHeight="1">
      <c r="A181" s="19"/>
      <c r="D181" s="18"/>
      <c r="E181" s="18"/>
      <c r="F181" s="18"/>
      <c r="G181" s="18"/>
      <c r="H181" s="18"/>
      <c r="L181" s="18"/>
      <c r="Z181" s="43"/>
      <c r="AA181" s="43"/>
      <c r="AB181" s="43"/>
      <c r="AC181" s="43"/>
      <c r="AD181" s="44"/>
      <c r="AE181" s="44"/>
      <c r="AF181" s="45"/>
      <c r="AG181" s="64"/>
      <c r="AH181" s="64"/>
      <c r="AI181" s="65"/>
      <c r="AJ181" s="64"/>
      <c r="AK181" s="86">
        <f>'[2]MT26'!P175</f>
        <v>0</v>
      </c>
      <c r="AL181" s="86"/>
      <c r="AM181" s="197" t="s">
        <v>9</v>
      </c>
      <c r="AN181" s="197"/>
    </row>
    <row r="182" spans="2:40" ht="30" customHeight="1">
      <c r="B182" s="52" t="s">
        <v>10</v>
      </c>
      <c r="C182" s="179" t="s">
        <v>11</v>
      </c>
      <c r="D182" s="180"/>
      <c r="E182" s="179" t="s">
        <v>12</v>
      </c>
      <c r="F182" s="180"/>
      <c r="G182" s="53" t="s">
        <v>0</v>
      </c>
      <c r="H182" s="53" t="s">
        <v>1</v>
      </c>
      <c r="I182" s="53" t="s">
        <v>2</v>
      </c>
      <c r="J182" s="53" t="s">
        <v>3</v>
      </c>
      <c r="K182" s="53" t="s">
        <v>4</v>
      </c>
      <c r="L182" s="51" t="s">
        <v>5</v>
      </c>
      <c r="Z182" s="43"/>
      <c r="AA182" s="43"/>
      <c r="AB182" s="43"/>
      <c r="AC182" s="46"/>
      <c r="AD182" s="66" t="s">
        <v>10</v>
      </c>
      <c r="AE182" s="192" t="s">
        <v>11</v>
      </c>
      <c r="AF182" s="193"/>
      <c r="AG182" s="192" t="s">
        <v>12</v>
      </c>
      <c r="AH182" s="193"/>
      <c r="AI182" s="67" t="s">
        <v>0</v>
      </c>
      <c r="AJ182" s="67" t="s">
        <v>1</v>
      </c>
      <c r="AK182" s="67" t="s">
        <v>2</v>
      </c>
      <c r="AL182" s="67" t="s">
        <v>3</v>
      </c>
      <c r="AM182" s="67" t="s">
        <v>4</v>
      </c>
      <c r="AN182" s="63" t="s">
        <v>5</v>
      </c>
    </row>
    <row r="183" spans="2:40" ht="15.75">
      <c r="B183" s="1"/>
      <c r="C183" s="175"/>
      <c r="D183" s="176"/>
      <c r="E183" s="177"/>
      <c r="F183" s="178"/>
      <c r="G183" s="11">
        <f aca="true" t="shared" si="11" ref="G183:I199">IF(AI183=0,"",IF(AI183&gt;0,AI183))</f>
      </c>
      <c r="H183" s="11">
        <f t="shared" si="11"/>
      </c>
      <c r="I183" s="12" t="str">
        <f t="shared" si="11"/>
        <v>10- UNIT BODY CONSTRUCTION:</v>
      </c>
      <c r="J183" s="20"/>
      <c r="K183" s="20"/>
      <c r="L183" s="2">
        <f aca="true" t="shared" si="12" ref="L183:L199">IF(AN183=0,"",IF(AN183&gt;0,AN183))</f>
      </c>
      <c r="Z183" s="43"/>
      <c r="AA183" s="43"/>
      <c r="AB183" s="43"/>
      <c r="AC183" s="43"/>
      <c r="AD183" s="69"/>
      <c r="AE183" s="195"/>
      <c r="AF183" s="195"/>
      <c r="AG183" s="192"/>
      <c r="AH183" s="192"/>
      <c r="AI183" s="81">
        <f>'[2]2'!AC87</f>
        <v>0</v>
      </c>
      <c r="AJ183" s="84">
        <f>'[2]2'!J87</f>
        <v>0</v>
      </c>
      <c r="AK183" s="160" t="str">
        <f>'[2]2'!L87</f>
        <v>10- UNIT BODY CONSTRUCTION:</v>
      </c>
      <c r="AL183" s="160"/>
      <c r="AM183" s="44"/>
      <c r="AN183" s="85">
        <f>'[2]2'!A87</f>
        <v>0</v>
      </c>
    </row>
    <row r="184" spans="1:41" s="19" customFormat="1" ht="15.75">
      <c r="A184" s="18"/>
      <c r="B184" s="1"/>
      <c r="C184" s="175"/>
      <c r="D184" s="176"/>
      <c r="E184" s="177"/>
      <c r="F184" s="178"/>
      <c r="G184" s="11">
        <f t="shared" si="11"/>
      </c>
      <c r="H184" s="11">
        <f t="shared" si="11"/>
      </c>
      <c r="I184" s="12" t="str">
        <f t="shared" si="11"/>
        <v>     a- REAR ENCLOSURE COMPRISING OF OPERATOR</v>
      </c>
      <c r="J184" s="20"/>
      <c r="K184" s="20"/>
      <c r="L184" s="2">
        <f t="shared" si="12"/>
      </c>
      <c r="Z184" s="46"/>
      <c r="AA184" s="46"/>
      <c r="AB184" s="46"/>
      <c r="AC184" s="43"/>
      <c r="AD184" s="69"/>
      <c r="AE184" s="195"/>
      <c r="AF184" s="195"/>
      <c r="AG184" s="192"/>
      <c r="AH184" s="192"/>
      <c r="AI184" s="81">
        <f>'[2]2'!AC88</f>
        <v>0</v>
      </c>
      <c r="AJ184" s="84">
        <f>'[2]2'!J88</f>
        <v>0</v>
      </c>
      <c r="AK184" s="160" t="str">
        <f>'[2]2'!L88</f>
        <v>     a- REAR ENCLOSURE COMPRISING OF OPERATOR</v>
      </c>
      <c r="AL184" s="160"/>
      <c r="AM184" s="44"/>
      <c r="AN184" s="85">
        <f>'[2]2'!A88</f>
        <v>0</v>
      </c>
      <c r="AO184" s="28"/>
    </row>
    <row r="185" spans="2:40" ht="15.75">
      <c r="B185" s="1"/>
      <c r="C185" s="175"/>
      <c r="D185" s="176"/>
      <c r="E185" s="177"/>
      <c r="F185" s="178"/>
      <c r="G185" s="11">
        <f t="shared" si="11"/>
      </c>
      <c r="H185" s="11">
        <f t="shared" si="11"/>
      </c>
      <c r="I185" s="12" t="str">
        <f t="shared" si="11"/>
        <v>         CABIN, DRUM BAY AND POWER PACK.</v>
      </c>
      <c r="J185" s="20"/>
      <c r="K185" s="20"/>
      <c r="L185" s="2">
        <f t="shared" si="12"/>
      </c>
      <c r="Z185" s="43"/>
      <c r="AA185" s="43"/>
      <c r="AB185" s="43"/>
      <c r="AC185" s="43"/>
      <c r="AD185" s="69"/>
      <c r="AE185" s="195"/>
      <c r="AF185" s="195"/>
      <c r="AG185" s="192"/>
      <c r="AH185" s="192"/>
      <c r="AI185" s="81">
        <f>'[2]2'!AC89</f>
        <v>0</v>
      </c>
      <c r="AJ185" s="84">
        <f>'[2]2'!J89</f>
        <v>0</v>
      </c>
      <c r="AK185" s="160" t="str">
        <f>'[2]2'!L89</f>
        <v>         CABIN, DRUM BAY AND POWER PACK.</v>
      </c>
      <c r="AL185" s="160"/>
      <c r="AM185" s="44"/>
      <c r="AN185" s="85">
        <f>'[2]2'!A89</f>
        <v>0</v>
      </c>
    </row>
    <row r="186" spans="2:40" ht="15.75">
      <c r="B186" s="1"/>
      <c r="C186" s="175"/>
      <c r="D186" s="176"/>
      <c r="E186" s="177"/>
      <c r="F186" s="178"/>
      <c r="G186" s="11">
        <f t="shared" si="11"/>
      </c>
      <c r="H186" s="11">
        <f t="shared" si="11"/>
      </c>
      <c r="I186" s="12" t="str">
        <f t="shared" si="11"/>
        <v>     b- COMPOSITE MATERIAL FOR WALL CONSTRUCTION.</v>
      </c>
      <c r="J186" s="20"/>
      <c r="K186" s="20"/>
      <c r="L186" s="2">
        <f t="shared" si="12"/>
      </c>
      <c r="Z186" s="43"/>
      <c r="AA186" s="43"/>
      <c r="AB186" s="43"/>
      <c r="AC186" s="43"/>
      <c r="AD186" s="69"/>
      <c r="AE186" s="195"/>
      <c r="AF186" s="195"/>
      <c r="AG186" s="192"/>
      <c r="AH186" s="192"/>
      <c r="AI186" s="81">
        <f>'[2]2'!AC90</f>
        <v>0</v>
      </c>
      <c r="AJ186" s="84">
        <f>'[2]2'!J90</f>
        <v>0</v>
      </c>
      <c r="AK186" s="160" t="str">
        <f>'[2]2'!L90</f>
        <v>     b- COMPOSITE MATERIAL FOR WALL CONSTRUCTION.</v>
      </c>
      <c r="AL186" s="160"/>
      <c r="AM186" s="44"/>
      <c r="AN186" s="85">
        <f>'[2]2'!A90</f>
        <v>0</v>
      </c>
    </row>
    <row r="187" spans="2:40" ht="15.75">
      <c r="B187" s="20"/>
      <c r="C187" s="168"/>
      <c r="D187" s="168"/>
      <c r="E187" s="169"/>
      <c r="F187" s="169"/>
      <c r="G187" s="11">
        <f t="shared" si="11"/>
      </c>
      <c r="H187" s="11">
        <f t="shared" si="11"/>
      </c>
      <c r="I187" s="12" t="str">
        <f t="shared" si="11"/>
        <v>     c- EXCELLENT THERMAL INSULATION BY INJECTING</v>
      </c>
      <c r="J187" s="13"/>
      <c r="K187" s="13"/>
      <c r="L187" s="2">
        <f t="shared" si="12"/>
      </c>
      <c r="Z187" s="43"/>
      <c r="AA187" s="43"/>
      <c r="AB187" s="43"/>
      <c r="AC187" s="43"/>
      <c r="AD187" s="69"/>
      <c r="AE187" s="195"/>
      <c r="AF187" s="195"/>
      <c r="AG187" s="192"/>
      <c r="AH187" s="192"/>
      <c r="AI187" s="81">
        <f>'[2]2'!AC91</f>
        <v>0</v>
      </c>
      <c r="AJ187" s="84">
        <f>'[2]2'!J91</f>
        <v>0</v>
      </c>
      <c r="AK187" s="160" t="str">
        <f>'[2]2'!L91</f>
        <v>     c- EXCELLENT THERMAL INSULATION BY INJECTING</v>
      </c>
      <c r="AL187" s="160"/>
      <c r="AM187" s="74"/>
      <c r="AN187" s="85">
        <f>'[2]2'!A91</f>
        <v>0</v>
      </c>
    </row>
    <row r="188" spans="2:40" ht="15.75">
      <c r="B188" s="20"/>
      <c r="C188" s="168"/>
      <c r="D188" s="168"/>
      <c r="E188" s="169"/>
      <c r="F188" s="169"/>
      <c r="G188" s="11">
        <f t="shared" si="11"/>
      </c>
      <c r="H188" s="11">
        <f t="shared" si="11"/>
      </c>
      <c r="I188" s="12" t="str">
        <f t="shared" si="11"/>
        <v>          POLY-URETAN FOAM.</v>
      </c>
      <c r="J188" s="13"/>
      <c r="K188" s="13"/>
      <c r="L188" s="2">
        <f t="shared" si="12"/>
      </c>
      <c r="Z188" s="43"/>
      <c r="AA188" s="43"/>
      <c r="AB188" s="43"/>
      <c r="AC188" s="43"/>
      <c r="AD188" s="44"/>
      <c r="AE188" s="163"/>
      <c r="AF188" s="163"/>
      <c r="AG188" s="196"/>
      <c r="AH188" s="196"/>
      <c r="AI188" s="81">
        <f>'[2]2'!AC92</f>
        <v>0</v>
      </c>
      <c r="AJ188" s="84">
        <f>'[2]2'!J92</f>
        <v>0</v>
      </c>
      <c r="AK188" s="160" t="str">
        <f>'[2]2'!L92</f>
        <v>          POLY-URETAN FOAM.</v>
      </c>
      <c r="AL188" s="160"/>
      <c r="AM188" s="74"/>
      <c r="AN188" s="85">
        <f>'[2]2'!A92</f>
        <v>0</v>
      </c>
    </row>
    <row r="189" spans="2:40" ht="15.75">
      <c r="B189" s="20"/>
      <c r="C189" s="168"/>
      <c r="D189" s="168"/>
      <c r="E189" s="169"/>
      <c r="F189" s="169"/>
      <c r="G189" s="11">
        <f t="shared" si="11"/>
      </c>
      <c r="H189" s="11">
        <f t="shared" si="11"/>
      </c>
      <c r="I189" s="12" t="str">
        <f t="shared" si="11"/>
        <v>     d- SEAMLESS CONSTRUCTION FOR INTERNAL AND</v>
      </c>
      <c r="J189" s="13"/>
      <c r="K189" s="13"/>
      <c r="L189" s="2">
        <f t="shared" si="12"/>
      </c>
      <c r="Z189" s="43"/>
      <c r="AA189" s="43"/>
      <c r="AB189" s="43"/>
      <c r="AC189" s="43"/>
      <c r="AD189" s="44"/>
      <c r="AE189" s="163"/>
      <c r="AF189" s="163"/>
      <c r="AG189" s="196"/>
      <c r="AH189" s="196"/>
      <c r="AI189" s="81">
        <f>'[2]2'!AC93</f>
        <v>0</v>
      </c>
      <c r="AJ189" s="84">
        <f>'[2]2'!J93</f>
        <v>0</v>
      </c>
      <c r="AK189" s="160" t="str">
        <f>'[2]2'!L93</f>
        <v>     d- SEAMLESS CONSTRUCTION FOR INTERNAL AND</v>
      </c>
      <c r="AL189" s="160"/>
      <c r="AM189" s="74"/>
      <c r="AN189" s="85">
        <f>'[2]2'!A93</f>
        <v>0</v>
      </c>
    </row>
    <row r="190" spans="2:40" ht="15.75">
      <c r="B190" s="20"/>
      <c r="C190" s="168"/>
      <c r="D190" s="168"/>
      <c r="E190" s="169"/>
      <c r="F190" s="169"/>
      <c r="G190" s="11">
        <f t="shared" si="11"/>
      </c>
      <c r="H190" s="11">
        <f t="shared" si="11"/>
      </c>
      <c r="I190" s="12" t="str">
        <f t="shared" si="11"/>
        <v>         EXTERNAL WALLS.</v>
      </c>
      <c r="J190" s="13"/>
      <c r="K190" s="13"/>
      <c r="L190" s="2">
        <f t="shared" si="12"/>
      </c>
      <c r="Z190" s="43"/>
      <c r="AA190" s="43"/>
      <c r="AB190" s="43"/>
      <c r="AC190" s="43"/>
      <c r="AD190" s="44"/>
      <c r="AE190" s="163"/>
      <c r="AF190" s="163"/>
      <c r="AG190" s="196"/>
      <c r="AH190" s="196"/>
      <c r="AI190" s="81">
        <f>'[2]2'!AC94</f>
        <v>0</v>
      </c>
      <c r="AJ190" s="84">
        <f>'[2]2'!J94</f>
        <v>0</v>
      </c>
      <c r="AK190" s="160" t="str">
        <f>'[2]2'!L94</f>
        <v>         EXTERNAL WALLS.</v>
      </c>
      <c r="AL190" s="160"/>
      <c r="AM190" s="74"/>
      <c r="AN190" s="85">
        <f>'[2]2'!A94</f>
        <v>0</v>
      </c>
    </row>
    <row r="191" spans="2:40" ht="15.75">
      <c r="B191" s="20"/>
      <c r="C191" s="168"/>
      <c r="D191" s="168"/>
      <c r="E191" s="169"/>
      <c r="F191" s="169"/>
      <c r="G191" s="11">
        <f t="shared" si="11"/>
      </c>
      <c r="H191" s="11">
        <f t="shared" si="11"/>
      </c>
      <c r="I191" s="12" t="str">
        <f t="shared" si="11"/>
        <v>     e- PRE END FINISHED WITH EXTRUDED ALUMINIUM</v>
      </c>
      <c r="J191" s="20"/>
      <c r="K191" s="20"/>
      <c r="L191" s="2">
        <f t="shared" si="12"/>
      </c>
      <c r="Z191" s="43"/>
      <c r="AA191" s="43"/>
      <c r="AB191" s="43"/>
      <c r="AC191" s="43"/>
      <c r="AD191" s="44"/>
      <c r="AE191" s="163"/>
      <c r="AF191" s="163"/>
      <c r="AG191" s="196"/>
      <c r="AH191" s="196"/>
      <c r="AI191" s="81">
        <f>'[2]2'!AC95</f>
        <v>0</v>
      </c>
      <c r="AJ191" s="84">
        <f>'[2]2'!J95</f>
        <v>0</v>
      </c>
      <c r="AK191" s="160" t="str">
        <f>'[2]2'!L95</f>
        <v>     e- PRE END FINISHED WITH EXTRUDED ALUMINIUM</v>
      </c>
      <c r="AL191" s="160"/>
      <c r="AM191" s="74"/>
      <c r="AN191" s="85">
        <f>'[2]2'!A95</f>
        <v>0</v>
      </c>
    </row>
    <row r="192" spans="2:40" ht="15.75">
      <c r="B192" s="20"/>
      <c r="C192" s="168"/>
      <c r="D192" s="168"/>
      <c r="E192" s="169"/>
      <c r="F192" s="169"/>
      <c r="G192" s="11">
        <f t="shared" si="11"/>
      </c>
      <c r="H192" s="11">
        <f t="shared" si="11"/>
      </c>
      <c r="I192" s="12" t="str">
        <f t="shared" si="11"/>
        <v>         CAPPING AND TRIM.</v>
      </c>
      <c r="J192" s="20"/>
      <c r="K192" s="20"/>
      <c r="L192" s="2">
        <f t="shared" si="12"/>
      </c>
      <c r="Z192" s="43"/>
      <c r="AA192" s="43"/>
      <c r="AB192" s="43"/>
      <c r="AC192" s="43"/>
      <c r="AD192" s="44"/>
      <c r="AE192" s="163"/>
      <c r="AF192" s="163"/>
      <c r="AG192" s="196"/>
      <c r="AH192" s="196"/>
      <c r="AI192" s="81">
        <f>'[2]2'!AC96</f>
        <v>0</v>
      </c>
      <c r="AJ192" s="84">
        <f>'[2]2'!J96</f>
        <v>0</v>
      </c>
      <c r="AK192" s="160" t="str">
        <f>'[2]2'!L96</f>
        <v>         CAPPING AND TRIM.</v>
      </c>
      <c r="AL192" s="160"/>
      <c r="AM192" s="44"/>
      <c r="AN192" s="85">
        <f>'[2]2'!A96</f>
        <v>0</v>
      </c>
    </row>
    <row r="193" spans="2:40" ht="15.75">
      <c r="B193" s="20"/>
      <c r="C193" s="168"/>
      <c r="D193" s="168"/>
      <c r="E193" s="169"/>
      <c r="F193" s="169"/>
      <c r="G193" s="11">
        <f t="shared" si="11"/>
      </c>
      <c r="H193" s="11">
        <f t="shared" si="11"/>
      </c>
      <c r="I193" s="12" t="str">
        <f t="shared" si="11"/>
        <v>     f- THE WHITE INTERIOR NON CONDUCTIVE WALL</v>
      </c>
      <c r="J193" s="20"/>
      <c r="K193" s="20"/>
      <c r="L193" s="2">
        <f t="shared" si="12"/>
      </c>
      <c r="Z193" s="43"/>
      <c r="AA193" s="43"/>
      <c r="AB193" s="43"/>
      <c r="AC193" s="43"/>
      <c r="AD193" s="44"/>
      <c r="AE193" s="163"/>
      <c r="AF193" s="163"/>
      <c r="AG193" s="196"/>
      <c r="AH193" s="196"/>
      <c r="AI193" s="81">
        <f>'[2]2'!AC97</f>
        <v>0</v>
      </c>
      <c r="AJ193" s="84">
        <f>'[2]2'!J97</f>
        <v>0</v>
      </c>
      <c r="AK193" s="160" t="str">
        <f>'[2]2'!L97</f>
        <v>     f- THE WHITE INTERIOR NON CONDUCTIVE WALL</v>
      </c>
      <c r="AL193" s="160"/>
      <c r="AM193" s="44"/>
      <c r="AN193" s="85">
        <f>'[2]2'!A97</f>
        <v>0</v>
      </c>
    </row>
    <row r="194" spans="2:40" ht="15.75">
      <c r="B194" s="20"/>
      <c r="C194" s="168"/>
      <c r="D194" s="168"/>
      <c r="E194" s="169"/>
      <c r="F194" s="169"/>
      <c r="G194" s="11">
        <f t="shared" si="11"/>
      </c>
      <c r="H194" s="11">
        <f t="shared" si="11"/>
      </c>
      <c r="I194" s="12" t="str">
        <f t="shared" si="11"/>
        <v>        FINISH FOR DURABILITY, EASY TO KEEP CLAEN AND</v>
      </c>
      <c r="J194" s="20"/>
      <c r="K194" s="20"/>
      <c r="L194" s="2">
        <f t="shared" si="12"/>
      </c>
      <c r="Z194" s="43"/>
      <c r="AA194" s="43"/>
      <c r="AB194" s="43"/>
      <c r="AC194" s="43"/>
      <c r="AD194" s="44"/>
      <c r="AE194" s="163"/>
      <c r="AF194" s="163"/>
      <c r="AG194" s="196"/>
      <c r="AH194" s="196"/>
      <c r="AI194" s="81">
        <f>'[2]2'!AC98</f>
        <v>0</v>
      </c>
      <c r="AJ194" s="84">
        <f>'[2]2'!J98</f>
        <v>0</v>
      </c>
      <c r="AK194" s="160" t="str">
        <f>'[2]2'!L98</f>
        <v>        FINISH FOR DURABILITY, EASY TO KEEP CLAEN AND</v>
      </c>
      <c r="AL194" s="160"/>
      <c r="AM194" s="44"/>
      <c r="AN194" s="85">
        <f>'[2]2'!A98</f>
        <v>0</v>
      </c>
    </row>
    <row r="195" spans="2:40" ht="15.75">
      <c r="B195" s="20"/>
      <c r="C195" s="168"/>
      <c r="D195" s="168"/>
      <c r="E195" s="169"/>
      <c r="F195" s="169"/>
      <c r="G195" s="11">
        <f t="shared" si="11"/>
      </c>
      <c r="H195" s="11">
        <f t="shared" si="11"/>
      </c>
      <c r="I195" s="12" t="str">
        <f t="shared" si="11"/>
        <v>        PROVIDING A BRIGHT WORKING ENVIRONMENT.</v>
      </c>
      <c r="J195" s="20"/>
      <c r="K195" s="20"/>
      <c r="L195" s="2">
        <f t="shared" si="12"/>
      </c>
      <c r="Z195" s="43"/>
      <c r="AA195" s="43"/>
      <c r="AB195" s="43"/>
      <c r="AC195" s="43"/>
      <c r="AD195" s="44"/>
      <c r="AE195" s="163"/>
      <c r="AF195" s="163"/>
      <c r="AG195" s="196"/>
      <c r="AH195" s="196"/>
      <c r="AI195" s="81">
        <f>'[2]2'!AC99</f>
        <v>0</v>
      </c>
      <c r="AJ195" s="84">
        <f>'[2]2'!J99</f>
        <v>0</v>
      </c>
      <c r="AK195" s="160" t="str">
        <f>'[2]2'!L99</f>
        <v>        PROVIDING A BRIGHT WORKING ENVIRONMENT.</v>
      </c>
      <c r="AL195" s="160"/>
      <c r="AM195" s="44"/>
      <c r="AN195" s="85">
        <f>'[2]2'!A99</f>
        <v>0</v>
      </c>
    </row>
    <row r="196" spans="2:40" ht="15.75">
      <c r="B196" s="20"/>
      <c r="C196" s="168"/>
      <c r="D196" s="168"/>
      <c r="E196" s="169"/>
      <c r="F196" s="169"/>
      <c r="G196" s="11">
        <f t="shared" si="11"/>
      </c>
      <c r="H196" s="11">
        <f t="shared" si="11"/>
      </c>
      <c r="I196" s="12" t="str">
        <f t="shared" si="11"/>
        <v>     g- BODY WORK WITH SIDE AND END LOCKERS FOR</v>
      </c>
      <c r="J196" s="20"/>
      <c r="K196" s="20"/>
      <c r="L196" s="2">
        <f t="shared" si="12"/>
      </c>
      <c r="Z196" s="43"/>
      <c r="AA196" s="43"/>
      <c r="AB196" s="43"/>
      <c r="AC196" s="43"/>
      <c r="AD196" s="44"/>
      <c r="AE196" s="163"/>
      <c r="AF196" s="163"/>
      <c r="AG196" s="196"/>
      <c r="AH196" s="196"/>
      <c r="AI196" s="81">
        <f>'[2]2'!AC100</f>
        <v>0</v>
      </c>
      <c r="AJ196" s="84">
        <f>'[2]2'!J100</f>
        <v>0</v>
      </c>
      <c r="AK196" s="160" t="str">
        <f>'[2]2'!L100</f>
        <v>     g- BODY WORK WITH SIDE AND END LOCKERS FOR</v>
      </c>
      <c r="AL196" s="160"/>
      <c r="AM196" s="44"/>
      <c r="AN196" s="85">
        <f>'[2]2'!A100</f>
        <v>0</v>
      </c>
    </row>
    <row r="197" spans="2:40" ht="15.75">
      <c r="B197" s="20"/>
      <c r="C197" s="168"/>
      <c r="D197" s="168"/>
      <c r="E197" s="169"/>
      <c r="F197" s="169"/>
      <c r="G197" s="11">
        <f t="shared" si="11"/>
      </c>
      <c r="H197" s="11">
        <f t="shared" si="11"/>
      </c>
      <c r="I197" s="12" t="str">
        <f t="shared" si="11"/>
        <v>        TOOL AND ACCESSORY STORAGE AND TRANSPORT.</v>
      </c>
      <c r="J197" s="20"/>
      <c r="K197" s="20"/>
      <c r="L197" s="2">
        <f t="shared" si="12"/>
      </c>
      <c r="Z197" s="43"/>
      <c r="AA197" s="43"/>
      <c r="AB197" s="43"/>
      <c r="AC197" s="43"/>
      <c r="AD197" s="44"/>
      <c r="AE197" s="163"/>
      <c r="AF197" s="163"/>
      <c r="AG197" s="196"/>
      <c r="AH197" s="196"/>
      <c r="AI197" s="81">
        <f>'[2]2'!AC101</f>
        <v>0</v>
      </c>
      <c r="AJ197" s="84">
        <f>'[2]2'!J101</f>
        <v>0</v>
      </c>
      <c r="AK197" s="160" t="str">
        <f>'[2]2'!L101</f>
        <v>        TOOL AND ACCESSORY STORAGE AND TRANSPORT.</v>
      </c>
      <c r="AL197" s="160"/>
      <c r="AM197" s="44"/>
      <c r="AN197" s="85">
        <f>'[2]2'!A101</f>
        <v>0</v>
      </c>
    </row>
    <row r="198" spans="2:40" ht="15.75">
      <c r="B198" s="20"/>
      <c r="C198" s="168"/>
      <c r="D198" s="168"/>
      <c r="E198" s="169"/>
      <c r="F198" s="169"/>
      <c r="G198" s="11">
        <f t="shared" si="11"/>
      </c>
      <c r="H198" s="11">
        <f t="shared" si="11"/>
      </c>
      <c r="I198" s="12" t="str">
        <f t="shared" si="11"/>
        <v>     h- SPACE FOR TOOL RACKS BOTH UNDER FLOOR TO</v>
      </c>
      <c r="J198" s="20"/>
      <c r="K198" s="20"/>
      <c r="L198" s="2">
        <f t="shared" si="12"/>
      </c>
      <c r="Z198" s="43"/>
      <c r="AA198" s="43"/>
      <c r="AB198" s="43"/>
      <c r="AC198" s="43"/>
      <c r="AD198" s="44"/>
      <c r="AE198" s="163"/>
      <c r="AF198" s="163"/>
      <c r="AG198" s="196"/>
      <c r="AH198" s="196"/>
      <c r="AI198" s="81">
        <f>'[2]2'!AC102</f>
        <v>0</v>
      </c>
      <c r="AJ198" s="84">
        <f>'[2]2'!J102</f>
        <v>0</v>
      </c>
      <c r="AK198" s="160" t="str">
        <f>'[2]2'!L102</f>
        <v>     h- SPACE FOR TOOL RACKS BOTH UNDER FLOOR TO</v>
      </c>
      <c r="AL198" s="160"/>
      <c r="AM198" s="44"/>
      <c r="AN198" s="85">
        <f>'[2]2'!A102</f>
        <v>0</v>
      </c>
    </row>
    <row r="199" spans="2:40" ht="15.75">
      <c r="B199" s="20"/>
      <c r="C199" s="168"/>
      <c r="D199" s="181"/>
      <c r="E199" s="169"/>
      <c r="F199" s="182"/>
      <c r="G199" s="11">
        <f t="shared" si="11"/>
      </c>
      <c r="H199" s="11">
        <f t="shared" si="11"/>
      </c>
      <c r="I199" s="12" t="str">
        <f t="shared" si="11"/>
        <v>         THE SIDES OF BODY.</v>
      </c>
      <c r="J199" s="20"/>
      <c r="K199" s="20"/>
      <c r="L199" s="2">
        <f t="shared" si="12"/>
      </c>
      <c r="Z199" s="43"/>
      <c r="AA199" s="43"/>
      <c r="AB199" s="43"/>
      <c r="AC199" s="43"/>
      <c r="AD199" s="44"/>
      <c r="AE199" s="163"/>
      <c r="AF199" s="163"/>
      <c r="AG199" s="196"/>
      <c r="AH199" s="196"/>
      <c r="AI199" s="81">
        <f>'[2]2'!AC103</f>
        <v>0</v>
      </c>
      <c r="AJ199" s="84">
        <f>'[2]2'!J103</f>
        <v>0</v>
      </c>
      <c r="AK199" s="160" t="str">
        <f>'[2]2'!L103</f>
        <v>         THE SIDES OF BODY.</v>
      </c>
      <c r="AL199" s="160"/>
      <c r="AM199" s="44"/>
      <c r="AN199" s="85">
        <f>'[2]2'!A103</f>
        <v>0</v>
      </c>
    </row>
    <row r="200" spans="2:40" ht="15.75" customHeight="1">
      <c r="B200" s="168"/>
      <c r="C200" s="173"/>
      <c r="D200" s="170" t="s">
        <v>6</v>
      </c>
      <c r="E200" s="171"/>
      <c r="F200" s="170" t="s">
        <v>13</v>
      </c>
      <c r="G200" s="172"/>
      <c r="H200" s="169"/>
      <c r="I200" s="168"/>
      <c r="J200" s="168"/>
      <c r="K200" s="168"/>
      <c r="L200" s="174"/>
      <c r="Z200" s="43"/>
      <c r="AA200" s="43"/>
      <c r="AB200" s="43"/>
      <c r="AC200" s="43"/>
      <c r="AD200" s="163"/>
      <c r="AE200" s="163"/>
      <c r="AF200" s="199" t="s">
        <v>6</v>
      </c>
      <c r="AG200" s="200"/>
      <c r="AH200" s="199" t="s">
        <v>13</v>
      </c>
      <c r="AI200" s="200"/>
      <c r="AJ200" s="196"/>
      <c r="AK200" s="163"/>
      <c r="AL200" s="163"/>
      <c r="AM200" s="163"/>
      <c r="AN200" s="198"/>
    </row>
    <row r="201" spans="2:40" ht="15.75">
      <c r="B201" s="168"/>
      <c r="C201" s="168"/>
      <c r="D201" s="172"/>
      <c r="E201" s="172"/>
      <c r="F201" s="172"/>
      <c r="G201" s="172"/>
      <c r="H201" s="169"/>
      <c r="I201" s="168"/>
      <c r="J201" s="168"/>
      <c r="K201" s="168"/>
      <c r="L201" s="174"/>
      <c r="Z201" s="43"/>
      <c r="AA201" s="43"/>
      <c r="AB201" s="43"/>
      <c r="AC201" s="43"/>
      <c r="AD201" s="163"/>
      <c r="AE201" s="163"/>
      <c r="AF201" s="200"/>
      <c r="AG201" s="200"/>
      <c r="AH201" s="200"/>
      <c r="AI201" s="200"/>
      <c r="AJ201" s="196"/>
      <c r="AK201" s="163"/>
      <c r="AL201" s="163"/>
      <c r="AM201" s="163"/>
      <c r="AN201" s="198"/>
    </row>
    <row r="202" spans="2:40" ht="15.75" customHeight="1">
      <c r="B202" s="168"/>
      <c r="C202" s="168"/>
      <c r="D202" s="170" t="s">
        <v>6</v>
      </c>
      <c r="E202" s="171"/>
      <c r="F202" s="170" t="s">
        <v>14</v>
      </c>
      <c r="G202" s="172"/>
      <c r="H202" s="169"/>
      <c r="I202" s="168"/>
      <c r="J202" s="168"/>
      <c r="K202" s="168"/>
      <c r="L202" s="174"/>
      <c r="Z202" s="43"/>
      <c r="AA202" s="43"/>
      <c r="AB202" s="43"/>
      <c r="AC202" s="43"/>
      <c r="AD202" s="163"/>
      <c r="AE202" s="163"/>
      <c r="AF202" s="199" t="s">
        <v>6</v>
      </c>
      <c r="AG202" s="200"/>
      <c r="AH202" s="199" t="s">
        <v>14</v>
      </c>
      <c r="AI202" s="200"/>
      <c r="AJ202" s="196"/>
      <c r="AK202" s="163"/>
      <c r="AL202" s="163"/>
      <c r="AM202" s="163"/>
      <c r="AN202" s="198"/>
    </row>
    <row r="203" spans="2:40" ht="15.75">
      <c r="B203" s="168"/>
      <c r="C203" s="168"/>
      <c r="D203" s="172"/>
      <c r="E203" s="172"/>
      <c r="F203" s="172"/>
      <c r="G203" s="172"/>
      <c r="H203" s="169"/>
      <c r="I203" s="168"/>
      <c r="J203" s="168"/>
      <c r="K203" s="168"/>
      <c r="L203" s="174"/>
      <c r="Z203" s="43"/>
      <c r="AA203" s="43"/>
      <c r="AB203" s="43"/>
      <c r="AC203" s="43"/>
      <c r="AD203" s="163"/>
      <c r="AE203" s="163"/>
      <c r="AF203" s="200"/>
      <c r="AG203" s="200"/>
      <c r="AH203" s="200"/>
      <c r="AI203" s="200"/>
      <c r="AJ203" s="196"/>
      <c r="AK203" s="163"/>
      <c r="AL203" s="163"/>
      <c r="AM203" s="163"/>
      <c r="AN203" s="198"/>
    </row>
    <row r="204" spans="2:40" ht="15.75" customHeight="1">
      <c r="B204" s="168"/>
      <c r="C204" s="168"/>
      <c r="D204" s="170" t="s">
        <v>6</v>
      </c>
      <c r="E204" s="171"/>
      <c r="F204" s="170" t="s">
        <v>15</v>
      </c>
      <c r="G204" s="172"/>
      <c r="H204" s="167"/>
      <c r="I204" s="187" t="s">
        <v>16</v>
      </c>
      <c r="J204" s="187"/>
      <c r="K204" s="187"/>
      <c r="L204" s="187"/>
      <c r="Z204" s="43"/>
      <c r="AA204" s="43"/>
      <c r="AB204" s="43"/>
      <c r="AC204" s="43"/>
      <c r="AD204" s="163"/>
      <c r="AE204" s="163"/>
      <c r="AF204" s="199" t="s">
        <v>6</v>
      </c>
      <c r="AG204" s="200"/>
      <c r="AH204" s="199" t="s">
        <v>15</v>
      </c>
      <c r="AI204" s="200"/>
      <c r="AJ204" s="196"/>
      <c r="AK204" s="162" t="s">
        <v>16</v>
      </c>
      <c r="AL204" s="162"/>
      <c r="AM204" s="162"/>
      <c r="AN204" s="162"/>
    </row>
    <row r="205" spans="2:40" ht="15.75">
      <c r="B205" s="168"/>
      <c r="C205" s="168"/>
      <c r="D205" s="172"/>
      <c r="E205" s="172"/>
      <c r="F205" s="172"/>
      <c r="G205" s="172"/>
      <c r="H205" s="167"/>
      <c r="I205" s="187"/>
      <c r="J205" s="187"/>
      <c r="K205" s="187"/>
      <c r="L205" s="187"/>
      <c r="Z205" s="43"/>
      <c r="AA205" s="43"/>
      <c r="AB205" s="43"/>
      <c r="AC205" s="43"/>
      <c r="AD205" s="163"/>
      <c r="AE205" s="163"/>
      <c r="AF205" s="200"/>
      <c r="AG205" s="200"/>
      <c r="AH205" s="200"/>
      <c r="AI205" s="200"/>
      <c r="AJ205" s="196"/>
      <c r="AK205" s="162"/>
      <c r="AL205" s="162"/>
      <c r="AM205" s="162"/>
      <c r="AN205" s="162"/>
    </row>
    <row r="206" spans="2:40" ht="15.75" customHeight="1">
      <c r="B206" s="168"/>
      <c r="C206" s="168"/>
      <c r="D206" s="170" t="s">
        <v>6</v>
      </c>
      <c r="E206" s="171"/>
      <c r="F206" s="170" t="s">
        <v>17</v>
      </c>
      <c r="G206" s="172"/>
      <c r="H206" s="167"/>
      <c r="I206" s="187"/>
      <c r="J206" s="187"/>
      <c r="K206" s="187"/>
      <c r="L206" s="187"/>
      <c r="Z206" s="43"/>
      <c r="AA206" s="43"/>
      <c r="AB206" s="43"/>
      <c r="AC206" s="43"/>
      <c r="AD206" s="163"/>
      <c r="AE206" s="163"/>
      <c r="AF206" s="199" t="s">
        <v>6</v>
      </c>
      <c r="AG206" s="200"/>
      <c r="AH206" s="199" t="s">
        <v>17</v>
      </c>
      <c r="AI206" s="200"/>
      <c r="AJ206" s="196"/>
      <c r="AK206" s="162"/>
      <c r="AL206" s="162"/>
      <c r="AM206" s="162"/>
      <c r="AN206" s="162"/>
    </row>
    <row r="207" spans="2:40" ht="15.75">
      <c r="B207" s="168"/>
      <c r="C207" s="168"/>
      <c r="D207" s="172"/>
      <c r="E207" s="172"/>
      <c r="F207" s="172"/>
      <c r="G207" s="172"/>
      <c r="H207" s="167"/>
      <c r="I207" s="187"/>
      <c r="J207" s="187"/>
      <c r="K207" s="187"/>
      <c r="L207" s="187"/>
      <c r="Z207" s="43"/>
      <c r="AA207" s="43"/>
      <c r="AB207" s="43"/>
      <c r="AC207" s="43"/>
      <c r="AD207" s="163"/>
      <c r="AE207" s="163"/>
      <c r="AF207" s="200"/>
      <c r="AG207" s="200"/>
      <c r="AH207" s="200"/>
      <c r="AI207" s="200"/>
      <c r="AJ207" s="196"/>
      <c r="AK207" s="162"/>
      <c r="AL207" s="162"/>
      <c r="AM207" s="162"/>
      <c r="AN207" s="162"/>
    </row>
    <row r="208" spans="2:40" ht="15.75">
      <c r="B208" s="187" t="s">
        <v>18</v>
      </c>
      <c r="C208" s="187"/>
      <c r="D208" s="187"/>
      <c r="E208" s="187"/>
      <c r="F208" s="187"/>
      <c r="G208" s="187"/>
      <c r="H208" s="187"/>
      <c r="I208" s="187"/>
      <c r="J208" s="187"/>
      <c r="K208" s="187"/>
      <c r="L208" s="187"/>
      <c r="Z208" s="43"/>
      <c r="AA208" s="43"/>
      <c r="AB208" s="43"/>
      <c r="AC208" s="43"/>
      <c r="AD208" s="162" t="s">
        <v>18</v>
      </c>
      <c r="AE208" s="162"/>
      <c r="AF208" s="162"/>
      <c r="AG208" s="162"/>
      <c r="AH208" s="162"/>
      <c r="AI208" s="162"/>
      <c r="AJ208" s="162"/>
      <c r="AK208" s="162"/>
      <c r="AL208" s="162"/>
      <c r="AM208" s="162"/>
      <c r="AN208" s="162"/>
    </row>
    <row r="209" spans="2:40" ht="36.75" customHeight="1">
      <c r="B209" s="187"/>
      <c r="C209" s="187"/>
      <c r="D209" s="187"/>
      <c r="E209" s="187"/>
      <c r="F209" s="187"/>
      <c r="G209" s="187"/>
      <c r="H209" s="187"/>
      <c r="I209" s="187"/>
      <c r="J209" s="187"/>
      <c r="K209" s="187"/>
      <c r="L209" s="187"/>
      <c r="Z209" s="43"/>
      <c r="AA209" s="43"/>
      <c r="AB209" s="43"/>
      <c r="AC209" s="43"/>
      <c r="AD209" s="44"/>
      <c r="AE209" s="44"/>
      <c r="AF209" s="45"/>
      <c r="AG209" s="45"/>
      <c r="AH209" s="45"/>
      <c r="AI209" s="75"/>
      <c r="AJ209" s="45"/>
      <c r="AK209" s="44"/>
      <c r="AL209" s="44"/>
      <c r="AM209" s="44"/>
      <c r="AN209" s="63"/>
    </row>
    <row r="210" spans="2:40" ht="4.5" customHeight="1">
      <c r="B210" s="21"/>
      <c r="C210" s="21"/>
      <c r="D210" s="21"/>
      <c r="E210" s="21"/>
      <c r="F210" s="21"/>
      <c r="G210" s="21"/>
      <c r="H210" s="21"/>
      <c r="I210" s="21"/>
      <c r="J210" s="21"/>
      <c r="K210" s="21"/>
      <c r="L210" s="21"/>
      <c r="Z210" s="43"/>
      <c r="AA210" s="43"/>
      <c r="AB210" s="43"/>
      <c r="AC210" s="43"/>
      <c r="AD210" s="44"/>
      <c r="AE210" s="44"/>
      <c r="AF210" s="45"/>
      <c r="AG210" s="45"/>
      <c r="AH210" s="45"/>
      <c r="AI210" s="75"/>
      <c r="AJ210" s="45"/>
      <c r="AK210" s="44"/>
      <c r="AL210" s="44"/>
      <c r="AM210" s="44"/>
      <c r="AN210" s="63"/>
    </row>
    <row r="211" spans="5:40" ht="21" customHeight="1">
      <c r="E211" s="188" t="s">
        <v>64</v>
      </c>
      <c r="F211" s="188"/>
      <c r="G211" s="188"/>
      <c r="H211" s="188"/>
      <c r="I211" s="188"/>
      <c r="Z211" s="43"/>
      <c r="AA211" s="43"/>
      <c r="AB211" s="43"/>
      <c r="AC211" s="43"/>
      <c r="AD211" s="44"/>
      <c r="AE211" s="44"/>
      <c r="AF211" s="45"/>
      <c r="AG211" s="76"/>
      <c r="AH211" s="77"/>
      <c r="AI211" s="78"/>
      <c r="AJ211" s="77"/>
      <c r="AK211" s="79"/>
      <c r="AL211" s="44"/>
      <c r="AM211" s="44"/>
      <c r="AN211" s="63"/>
    </row>
    <row r="212" spans="5:40" ht="15.75" customHeight="1">
      <c r="E212" s="188"/>
      <c r="F212" s="188"/>
      <c r="G212" s="188"/>
      <c r="H212" s="188"/>
      <c r="I212" s="188"/>
      <c r="Z212" s="43"/>
      <c r="AA212" s="43"/>
      <c r="AB212" s="43"/>
      <c r="AC212" s="43"/>
      <c r="AD212" s="44"/>
      <c r="AE212" s="44"/>
      <c r="AF212" s="45"/>
      <c r="AG212" s="190" t="s">
        <v>7</v>
      </c>
      <c r="AH212" s="190"/>
      <c r="AI212" s="190"/>
      <c r="AJ212" s="190"/>
      <c r="AK212" s="190"/>
      <c r="AL212" s="44"/>
      <c r="AM212" s="44"/>
      <c r="AN212" s="63"/>
    </row>
    <row r="213" spans="5:40" ht="15.75" customHeight="1">
      <c r="E213" s="188"/>
      <c r="F213" s="188"/>
      <c r="G213" s="188"/>
      <c r="H213" s="188"/>
      <c r="I213" s="188"/>
      <c r="Z213" s="43"/>
      <c r="AA213" s="43"/>
      <c r="AB213" s="43"/>
      <c r="AC213" s="43"/>
      <c r="AD213" s="44"/>
      <c r="AE213" s="44"/>
      <c r="AF213" s="45"/>
      <c r="AG213" s="190"/>
      <c r="AH213" s="190"/>
      <c r="AI213" s="190"/>
      <c r="AJ213" s="190"/>
      <c r="AK213" s="190"/>
      <c r="AL213" s="44"/>
      <c r="AM213" s="44"/>
      <c r="AN213" s="63"/>
    </row>
    <row r="214" spans="5:40" ht="15.75" customHeight="1">
      <c r="E214" s="9"/>
      <c r="F214" s="9"/>
      <c r="G214" s="34"/>
      <c r="H214" s="9"/>
      <c r="I214" s="183" t="str">
        <f>I179</f>
        <v>م ع/93/325</v>
      </c>
      <c r="J214" s="183"/>
      <c r="K214" s="186" t="s">
        <v>63</v>
      </c>
      <c r="L214" s="186"/>
      <c r="Z214" s="43"/>
      <c r="AA214" s="43"/>
      <c r="AB214" s="43"/>
      <c r="AC214" s="43"/>
      <c r="AD214" s="44"/>
      <c r="AE214" s="44"/>
      <c r="AF214" s="45"/>
      <c r="AG214" s="190"/>
      <c r="AH214" s="190"/>
      <c r="AI214" s="190"/>
      <c r="AJ214" s="190"/>
      <c r="AK214" s="190"/>
      <c r="AL214" s="44"/>
      <c r="AM214" s="44"/>
      <c r="AN214" s="63"/>
    </row>
    <row r="215" spans="2:40" ht="15.75" customHeight="1">
      <c r="B215" s="18" t="s">
        <v>67</v>
      </c>
      <c r="E215" s="23"/>
      <c r="F215" s="23"/>
      <c r="G215" s="55"/>
      <c r="H215" s="23"/>
      <c r="I215" s="184" t="str">
        <f>I180</f>
        <v>SLP-9300904004</v>
      </c>
      <c r="J215" s="184"/>
      <c r="K215" s="185" t="s">
        <v>9</v>
      </c>
      <c r="L215" s="185"/>
      <c r="Z215" s="43"/>
      <c r="AA215" s="43"/>
      <c r="AB215" s="43"/>
      <c r="AC215" s="43"/>
      <c r="AD215" s="44"/>
      <c r="AE215" s="44"/>
      <c r="AF215" s="45"/>
      <c r="AG215" s="64"/>
      <c r="AH215" s="64"/>
      <c r="AI215" s="65"/>
      <c r="AJ215" s="64"/>
      <c r="AK215" s="164" t="e">
        <f>#REF!</f>
        <v>#REF!</v>
      </c>
      <c r="AL215" s="164"/>
      <c r="AM215" s="197" t="s">
        <v>8</v>
      </c>
      <c r="AN215" s="197"/>
    </row>
    <row r="216" spans="1:40" ht="3" customHeight="1">
      <c r="A216" s="19"/>
      <c r="D216" s="18"/>
      <c r="E216" s="18"/>
      <c r="F216" s="18"/>
      <c r="G216" s="18"/>
      <c r="H216" s="18"/>
      <c r="L216" s="18"/>
      <c r="Z216" s="43"/>
      <c r="AA216" s="43"/>
      <c r="AB216" s="43"/>
      <c r="AC216" s="43"/>
      <c r="AD216" s="44"/>
      <c r="AE216" s="44"/>
      <c r="AF216" s="45"/>
      <c r="AG216" s="64"/>
      <c r="AH216" s="64"/>
      <c r="AI216" s="65"/>
      <c r="AJ216" s="64"/>
      <c r="AK216" s="161">
        <f>'[2]MT26'!P209</f>
        <v>0</v>
      </c>
      <c r="AL216" s="161"/>
      <c r="AM216" s="197" t="s">
        <v>9</v>
      </c>
      <c r="AN216" s="197"/>
    </row>
    <row r="217" spans="2:40" ht="31.5" customHeight="1">
      <c r="B217" s="52" t="s">
        <v>10</v>
      </c>
      <c r="C217" s="179" t="s">
        <v>11</v>
      </c>
      <c r="D217" s="180"/>
      <c r="E217" s="179" t="s">
        <v>12</v>
      </c>
      <c r="F217" s="180"/>
      <c r="G217" s="53" t="s">
        <v>0</v>
      </c>
      <c r="H217" s="53" t="s">
        <v>1</v>
      </c>
      <c r="I217" s="53" t="s">
        <v>2</v>
      </c>
      <c r="J217" s="53" t="s">
        <v>3</v>
      </c>
      <c r="K217" s="53" t="s">
        <v>4</v>
      </c>
      <c r="L217" s="51" t="s">
        <v>5</v>
      </c>
      <c r="Z217" s="43"/>
      <c r="AA217" s="43"/>
      <c r="AB217" s="43"/>
      <c r="AC217" s="46"/>
      <c r="AD217" s="66" t="s">
        <v>10</v>
      </c>
      <c r="AE217" s="192" t="s">
        <v>11</v>
      </c>
      <c r="AF217" s="193"/>
      <c r="AG217" s="192" t="s">
        <v>12</v>
      </c>
      <c r="AH217" s="193"/>
      <c r="AI217" s="67" t="s">
        <v>0</v>
      </c>
      <c r="AJ217" s="67" t="s">
        <v>1</v>
      </c>
      <c r="AK217" s="67" t="s">
        <v>2</v>
      </c>
      <c r="AL217" s="67" t="s">
        <v>3</v>
      </c>
      <c r="AM217" s="67" t="s">
        <v>4</v>
      </c>
      <c r="AN217" s="63" t="s">
        <v>5</v>
      </c>
    </row>
    <row r="218" spans="2:40" ht="15.75">
      <c r="B218" s="1"/>
      <c r="C218" s="175"/>
      <c r="D218" s="176"/>
      <c r="E218" s="177"/>
      <c r="F218" s="178"/>
      <c r="G218" s="11">
        <f aca="true" t="shared" si="13" ref="G218:I234">IF(AI218=0,"",IF(AI218&gt;0,AI218))</f>
      </c>
      <c r="H218" s="11">
        <f t="shared" si="13"/>
      </c>
      <c r="I218" s="12" t="str">
        <f t="shared" si="13"/>
        <v>     i- ALL DOORS AND LOCKERS FITTED WITH LOCKS</v>
      </c>
      <c r="J218" s="20"/>
      <c r="K218" s="20"/>
      <c r="L218" s="2">
        <f aca="true" t="shared" si="14" ref="L218:L234">IF(AN218=0,"",IF(AN218&gt;0,AN218))</f>
      </c>
      <c r="Z218" s="43"/>
      <c r="AA218" s="43"/>
      <c r="AB218" s="43"/>
      <c r="AC218" s="43"/>
      <c r="AD218" s="69"/>
      <c r="AE218" s="195"/>
      <c r="AF218" s="195"/>
      <c r="AG218" s="192"/>
      <c r="AH218" s="192"/>
      <c r="AI218" s="80">
        <f>'[2]2'!AC104</f>
        <v>0</v>
      </c>
      <c r="AJ218" s="81">
        <f>'[2]2'!J104</f>
        <v>0</v>
      </c>
      <c r="AK218" s="160" t="str">
        <f>'[2]2'!L104</f>
        <v>     i- ALL DOORS AND LOCKERS FITTED WITH LOCKS</v>
      </c>
      <c r="AL218" s="160"/>
      <c r="AM218" s="44"/>
      <c r="AN218" s="85">
        <f>'[2]2'!A104</f>
        <v>0</v>
      </c>
    </row>
    <row r="219" spans="1:41" s="19" customFormat="1" ht="15.75">
      <c r="A219" s="18"/>
      <c r="B219" s="1"/>
      <c r="C219" s="175"/>
      <c r="D219" s="176"/>
      <c r="E219" s="177"/>
      <c r="F219" s="178"/>
      <c r="G219" s="11">
        <f t="shared" si="13"/>
      </c>
      <c r="H219" s="11">
        <f t="shared" si="13"/>
      </c>
      <c r="I219" s="12" t="str">
        <f t="shared" si="13"/>
        <v>       AND KEYS.</v>
      </c>
      <c r="J219" s="20"/>
      <c r="K219" s="20"/>
      <c r="L219" s="2">
        <f t="shared" si="14"/>
      </c>
      <c r="Z219" s="46"/>
      <c r="AA219" s="46"/>
      <c r="AB219" s="46"/>
      <c r="AC219" s="43"/>
      <c r="AD219" s="69"/>
      <c r="AE219" s="195"/>
      <c r="AF219" s="195"/>
      <c r="AG219" s="192"/>
      <c r="AH219" s="192"/>
      <c r="AI219" s="80">
        <f>'[2]2'!AC105</f>
        <v>0</v>
      </c>
      <c r="AJ219" s="81">
        <f>'[2]2'!J105</f>
        <v>0</v>
      </c>
      <c r="AK219" s="160" t="str">
        <f>'[2]2'!L105</f>
        <v>       AND KEYS.</v>
      </c>
      <c r="AL219" s="160"/>
      <c r="AM219" s="44"/>
      <c r="AN219" s="85">
        <f>'[2]2'!A105</f>
        <v>0</v>
      </c>
      <c r="AO219" s="28"/>
    </row>
    <row r="220" spans="2:40" ht="15.75">
      <c r="B220" s="1"/>
      <c r="C220" s="175"/>
      <c r="D220" s="176"/>
      <c r="E220" s="177"/>
      <c r="F220" s="178"/>
      <c r="G220" s="11">
        <f t="shared" si="13"/>
      </c>
      <c r="H220" s="11">
        <f t="shared" si="13"/>
      </c>
      <c r="I220" s="12" t="str">
        <f t="shared" si="13"/>
        <v>     j- ACCESS TO CABIN BY STEPS, WHICH FOLD INTO</v>
      </c>
      <c r="J220" s="20"/>
      <c r="K220" s="20"/>
      <c r="L220" s="2">
        <f t="shared" si="14"/>
      </c>
      <c r="Z220" s="43"/>
      <c r="AA220" s="43"/>
      <c r="AB220" s="43"/>
      <c r="AC220" s="43"/>
      <c r="AD220" s="69"/>
      <c r="AE220" s="195"/>
      <c r="AF220" s="195"/>
      <c r="AG220" s="192"/>
      <c r="AH220" s="192"/>
      <c r="AI220" s="80">
        <f>'[2]2'!AC106</f>
        <v>0</v>
      </c>
      <c r="AJ220" s="81">
        <f>'[2]2'!J106</f>
        <v>0</v>
      </c>
      <c r="AK220" s="160" t="str">
        <f>'[2]2'!L106</f>
        <v>     j- ACCESS TO CABIN BY STEPS, WHICH FOLD INTO</v>
      </c>
      <c r="AL220" s="160"/>
      <c r="AM220" s="44"/>
      <c r="AN220" s="85">
        <f>'[2]2'!A106</f>
        <v>0</v>
      </c>
    </row>
    <row r="221" spans="2:40" ht="15.75">
      <c r="B221" s="1"/>
      <c r="C221" s="175"/>
      <c r="D221" s="176"/>
      <c r="E221" s="177"/>
      <c r="F221" s="178"/>
      <c r="G221" s="11">
        <f t="shared" si="13"/>
      </c>
      <c r="H221" s="11">
        <f t="shared" si="13"/>
      </c>
      <c r="I221" s="12" t="str">
        <f t="shared" si="13"/>
        <v>          A STORAGE COMPARTMENT IN THE BODY WHEN</v>
      </c>
      <c r="J221" s="20"/>
      <c r="K221" s="20"/>
      <c r="L221" s="2">
        <f t="shared" si="14"/>
      </c>
      <c r="Z221" s="43"/>
      <c r="AA221" s="43"/>
      <c r="AB221" s="43"/>
      <c r="AC221" s="43"/>
      <c r="AD221" s="69"/>
      <c r="AE221" s="195"/>
      <c r="AF221" s="195"/>
      <c r="AG221" s="192"/>
      <c r="AH221" s="192"/>
      <c r="AI221" s="80">
        <f>'[2]2'!AC107</f>
        <v>0</v>
      </c>
      <c r="AJ221" s="81">
        <f>'[2]2'!J107</f>
        <v>0</v>
      </c>
      <c r="AK221" s="160" t="str">
        <f>'[2]2'!L107</f>
        <v>          A STORAGE COMPARTMENT IN THE BODY WHEN</v>
      </c>
      <c r="AL221" s="160"/>
      <c r="AM221" s="44"/>
      <c r="AN221" s="85">
        <f>'[2]2'!A107</f>
        <v>0</v>
      </c>
    </row>
    <row r="222" spans="2:40" ht="15.75">
      <c r="B222" s="20"/>
      <c r="C222" s="168"/>
      <c r="D222" s="168"/>
      <c r="E222" s="169"/>
      <c r="F222" s="169"/>
      <c r="G222" s="11">
        <f t="shared" si="13"/>
      </c>
      <c r="H222" s="11">
        <f t="shared" si="13"/>
      </c>
      <c r="I222" s="12" t="str">
        <f t="shared" si="13"/>
        <v>          NOT IN USE.</v>
      </c>
      <c r="J222" s="13"/>
      <c r="K222" s="13"/>
      <c r="L222" s="2">
        <f t="shared" si="14"/>
      </c>
      <c r="Z222" s="43"/>
      <c r="AA222" s="43"/>
      <c r="AB222" s="43"/>
      <c r="AC222" s="43"/>
      <c r="AD222" s="69"/>
      <c r="AE222" s="195"/>
      <c r="AF222" s="195"/>
      <c r="AG222" s="192"/>
      <c r="AH222" s="192"/>
      <c r="AI222" s="80">
        <f>'[2]2'!AC108</f>
        <v>0</v>
      </c>
      <c r="AJ222" s="81">
        <f>'[2]2'!J108</f>
        <v>0</v>
      </c>
      <c r="AK222" s="160" t="str">
        <f>'[2]2'!L108</f>
        <v>          NOT IN USE.</v>
      </c>
      <c r="AL222" s="160"/>
      <c r="AM222" s="74"/>
      <c r="AN222" s="85">
        <f>'[2]2'!A108</f>
        <v>0</v>
      </c>
    </row>
    <row r="223" spans="2:40" ht="15.75">
      <c r="B223" s="20"/>
      <c r="C223" s="168"/>
      <c r="D223" s="168"/>
      <c r="E223" s="169"/>
      <c r="F223" s="169"/>
      <c r="G223" s="11">
        <f t="shared" si="13"/>
      </c>
      <c r="H223" s="11">
        <f t="shared" si="13"/>
      </c>
      <c r="I223" s="12" t="str">
        <f t="shared" si="13"/>
        <v>     k- ALL PARTS FIXED WITH STAINLESS STEEL RIVETS, </v>
      </c>
      <c r="J223" s="13"/>
      <c r="K223" s="13"/>
      <c r="L223" s="2">
        <f t="shared" si="14"/>
      </c>
      <c r="Z223" s="43"/>
      <c r="AA223" s="43"/>
      <c r="AB223" s="43"/>
      <c r="AC223" s="43"/>
      <c r="AD223" s="44"/>
      <c r="AE223" s="163"/>
      <c r="AF223" s="163"/>
      <c r="AG223" s="196"/>
      <c r="AH223" s="196"/>
      <c r="AI223" s="80">
        <f>'[2]2'!AC109</f>
        <v>0</v>
      </c>
      <c r="AJ223" s="81">
        <f>'[2]2'!J109</f>
        <v>0</v>
      </c>
      <c r="AK223" s="160" t="str">
        <f>'[2]2'!L109</f>
        <v>     k- ALL PARTS FIXED WITH STAINLESS STEEL RIVETS, </v>
      </c>
      <c r="AL223" s="160"/>
      <c r="AM223" s="74"/>
      <c r="AN223" s="85">
        <f>'[2]2'!A109</f>
        <v>0</v>
      </c>
    </row>
    <row r="224" spans="2:40" ht="15.75">
      <c r="B224" s="20"/>
      <c r="C224" s="168"/>
      <c r="D224" s="168"/>
      <c r="E224" s="169"/>
      <c r="F224" s="169"/>
      <c r="G224" s="11">
        <f t="shared" si="13"/>
      </c>
      <c r="H224" s="11">
        <f t="shared" si="13"/>
      </c>
      <c r="I224" s="12" t="str">
        <f t="shared" si="13"/>
        <v>          BOLTS, NUTS &amp; SCREWS.</v>
      </c>
      <c r="J224" s="13"/>
      <c r="K224" s="13"/>
      <c r="L224" s="2">
        <f t="shared" si="14"/>
      </c>
      <c r="Z224" s="43"/>
      <c r="AA224" s="43"/>
      <c r="AB224" s="43"/>
      <c r="AC224" s="43"/>
      <c r="AD224" s="44"/>
      <c r="AE224" s="163"/>
      <c r="AF224" s="163"/>
      <c r="AG224" s="196"/>
      <c r="AH224" s="196"/>
      <c r="AI224" s="80">
        <f>'[2]2'!AC110</f>
        <v>0</v>
      </c>
      <c r="AJ224" s="81">
        <f>'[2]2'!J110</f>
        <v>0</v>
      </c>
      <c r="AK224" s="160" t="str">
        <f>'[2]2'!L110</f>
        <v>          BOLTS, NUTS &amp; SCREWS.</v>
      </c>
      <c r="AL224" s="160"/>
      <c r="AM224" s="74"/>
      <c r="AN224" s="85">
        <f>'[2]2'!A110</f>
        <v>0</v>
      </c>
    </row>
    <row r="225" spans="2:40" ht="15.75">
      <c r="B225" s="20"/>
      <c r="C225" s="168"/>
      <c r="D225" s="168"/>
      <c r="E225" s="169"/>
      <c r="F225" s="169"/>
      <c r="G225" s="11">
        <f t="shared" si="13"/>
      </c>
      <c r="H225" s="11">
        <f t="shared" si="13"/>
      </c>
      <c r="I225" s="12" t="str">
        <f t="shared" si="13"/>
        <v>     l- EXTERIOR MARKER LIGHTS TO ILLUMINATE HEIGHT,</v>
      </c>
      <c r="J225" s="13"/>
      <c r="K225" s="13"/>
      <c r="L225" s="2">
        <f t="shared" si="14"/>
      </c>
      <c r="Z225" s="43"/>
      <c r="AA225" s="43"/>
      <c r="AB225" s="43"/>
      <c r="AC225" s="43"/>
      <c r="AD225" s="44"/>
      <c r="AE225" s="163"/>
      <c r="AF225" s="163"/>
      <c r="AG225" s="196"/>
      <c r="AH225" s="196"/>
      <c r="AI225" s="80">
        <f>'[2]2'!AC111</f>
        <v>0</v>
      </c>
      <c r="AJ225" s="81">
        <f>'[2]2'!J111</f>
        <v>0</v>
      </c>
      <c r="AK225" s="160" t="str">
        <f>'[2]2'!L111</f>
        <v>     l- EXTERIOR MARKER LIGHTS TO ILLUMINATE HEIGHT,</v>
      </c>
      <c r="AL225" s="160"/>
      <c r="AM225" s="74"/>
      <c r="AN225" s="85">
        <f>'[2]2'!A111</f>
        <v>0</v>
      </c>
    </row>
    <row r="226" spans="2:40" ht="15.75">
      <c r="B226" s="20"/>
      <c r="C226" s="168"/>
      <c r="D226" s="168"/>
      <c r="E226" s="169"/>
      <c r="F226" s="169"/>
      <c r="G226" s="11">
        <f t="shared" si="13"/>
      </c>
      <c r="H226" s="11">
        <f t="shared" si="13"/>
      </c>
      <c r="I226" s="12" t="str">
        <f t="shared" si="13"/>
        <v>         WIDTH AND SIDE OF THE CONTAINER.</v>
      </c>
      <c r="J226" s="20"/>
      <c r="K226" s="20"/>
      <c r="L226" s="2">
        <f t="shared" si="14"/>
      </c>
      <c r="Z226" s="43"/>
      <c r="AA226" s="43"/>
      <c r="AB226" s="43"/>
      <c r="AC226" s="43"/>
      <c r="AD226" s="44"/>
      <c r="AE226" s="163"/>
      <c r="AF226" s="163"/>
      <c r="AG226" s="196"/>
      <c r="AH226" s="196"/>
      <c r="AI226" s="80">
        <f>'[2]2'!AC112</f>
        <v>0</v>
      </c>
      <c r="AJ226" s="81">
        <f>'[2]2'!J112</f>
        <v>0</v>
      </c>
      <c r="AK226" s="160" t="str">
        <f>'[2]2'!L112</f>
        <v>         WIDTH AND SIDE OF THE CONTAINER.</v>
      </c>
      <c r="AL226" s="160"/>
      <c r="AM226" s="74"/>
      <c r="AN226" s="85">
        <f>'[2]2'!A112</f>
        <v>0</v>
      </c>
    </row>
    <row r="227" spans="2:40" ht="15.75">
      <c r="B227" s="20"/>
      <c r="C227" s="168"/>
      <c r="D227" s="168"/>
      <c r="E227" s="169"/>
      <c r="F227" s="169"/>
      <c r="G227" s="11">
        <f t="shared" si="13"/>
      </c>
      <c r="H227" s="11">
        <f t="shared" si="13"/>
      </c>
      <c r="I227" s="12" t="str">
        <f t="shared" si="13"/>
        <v>     m- MAX. HEIGHT OF CONTAINER AFTER INSTALING ON</v>
      </c>
      <c r="J227" s="20"/>
      <c r="K227" s="20"/>
      <c r="L227" s="2">
        <f t="shared" si="14"/>
      </c>
      <c r="Z227" s="43"/>
      <c r="AA227" s="43"/>
      <c r="AB227" s="43"/>
      <c r="AC227" s="43"/>
      <c r="AD227" s="44"/>
      <c r="AE227" s="163"/>
      <c r="AF227" s="163"/>
      <c r="AG227" s="196"/>
      <c r="AH227" s="196"/>
      <c r="AI227" s="80">
        <f>'[2]2'!AC113</f>
        <v>0</v>
      </c>
      <c r="AJ227" s="81">
        <f>'[2]2'!J113</f>
        <v>0</v>
      </c>
      <c r="AK227" s="160" t="str">
        <f>'[2]2'!L113</f>
        <v>     m- MAX. HEIGHT OF CONTAINER AFTER INSTALING ON</v>
      </c>
      <c r="AL227" s="160"/>
      <c r="AM227" s="44"/>
      <c r="AN227" s="85">
        <f>'[2]2'!A113</f>
        <v>0</v>
      </c>
    </row>
    <row r="228" spans="2:40" ht="15.75">
      <c r="B228" s="20"/>
      <c r="C228" s="168"/>
      <c r="D228" s="168"/>
      <c r="E228" s="169"/>
      <c r="F228" s="169"/>
      <c r="G228" s="11">
        <f t="shared" si="13"/>
      </c>
      <c r="H228" s="11">
        <f t="shared" si="13"/>
      </c>
      <c r="I228" s="12" t="str">
        <f t="shared" si="13"/>
        <v>         TRUCK IS DEPENDED ON IRAN ROAD AND </v>
      </c>
      <c r="J228" s="20"/>
      <c r="K228" s="20"/>
      <c r="L228" s="2">
        <f t="shared" si="14"/>
      </c>
      <c r="Z228" s="43"/>
      <c r="AA228" s="43"/>
      <c r="AB228" s="43"/>
      <c r="AC228" s="43"/>
      <c r="AD228" s="44"/>
      <c r="AE228" s="163"/>
      <c r="AF228" s="163"/>
      <c r="AG228" s="196"/>
      <c r="AH228" s="196"/>
      <c r="AI228" s="80">
        <f>'[2]2'!AC114</f>
        <v>0</v>
      </c>
      <c r="AJ228" s="81">
        <f>'[2]2'!J114</f>
        <v>0</v>
      </c>
      <c r="AK228" s="160" t="str">
        <f>'[2]2'!L114</f>
        <v>         TRUCK IS DEPENDED ON IRAN ROAD AND </v>
      </c>
      <c r="AL228" s="160"/>
      <c r="AM228" s="44"/>
      <c r="AN228" s="85">
        <f>'[2]2'!A114</f>
        <v>0</v>
      </c>
    </row>
    <row r="229" spans="2:40" ht="15.75">
      <c r="B229" s="20"/>
      <c r="C229" s="168"/>
      <c r="D229" s="168"/>
      <c r="E229" s="169"/>
      <c r="F229" s="169"/>
      <c r="G229" s="11">
        <f t="shared" si="13"/>
      </c>
      <c r="H229" s="11">
        <f t="shared" si="13"/>
      </c>
      <c r="I229" s="12" t="str">
        <f t="shared" si="13"/>
        <v>         TRANSPORTATION STANDARD.</v>
      </c>
      <c r="J229" s="20"/>
      <c r="K229" s="20"/>
      <c r="L229" s="2">
        <f t="shared" si="14"/>
      </c>
      <c r="Z229" s="43"/>
      <c r="AA229" s="43"/>
      <c r="AB229" s="43"/>
      <c r="AC229" s="43"/>
      <c r="AD229" s="44"/>
      <c r="AE229" s="163"/>
      <c r="AF229" s="163"/>
      <c r="AG229" s="196"/>
      <c r="AH229" s="196"/>
      <c r="AI229" s="80">
        <f>'[2]2'!AC115</f>
        <v>0</v>
      </c>
      <c r="AJ229" s="81">
        <f>'[2]2'!J115</f>
        <v>0</v>
      </c>
      <c r="AK229" s="160" t="str">
        <f>'[2]2'!L115</f>
        <v>         TRANSPORTATION STANDARD.</v>
      </c>
      <c r="AL229" s="160"/>
      <c r="AM229" s="44"/>
      <c r="AN229" s="85">
        <f>'[2]2'!A115</f>
        <v>0</v>
      </c>
    </row>
    <row r="230" spans="2:40" ht="15.75">
      <c r="B230" s="20"/>
      <c r="C230" s="168"/>
      <c r="D230" s="168"/>
      <c r="E230" s="169"/>
      <c r="F230" s="169"/>
      <c r="G230" s="11">
        <f t="shared" si="13"/>
      </c>
      <c r="H230" s="11">
        <f t="shared" si="13"/>
      </c>
      <c r="I230" s="12" t="str">
        <f t="shared" si="13"/>
        <v>11- WINCH AREA:</v>
      </c>
      <c r="J230" s="20"/>
      <c r="K230" s="20"/>
      <c r="L230" s="2">
        <f t="shared" si="14"/>
      </c>
      <c r="Z230" s="43"/>
      <c r="AA230" s="43"/>
      <c r="AB230" s="43"/>
      <c r="AC230" s="43"/>
      <c r="AD230" s="44"/>
      <c r="AE230" s="163"/>
      <c r="AF230" s="163"/>
      <c r="AG230" s="196"/>
      <c r="AH230" s="196"/>
      <c r="AI230" s="80">
        <f>'[2]2'!AC116</f>
        <v>0</v>
      </c>
      <c r="AJ230" s="81">
        <f>'[2]2'!J116</f>
        <v>0</v>
      </c>
      <c r="AK230" s="160" t="str">
        <f>'[2]2'!L116</f>
        <v>11- WINCH AREA:</v>
      </c>
      <c r="AL230" s="160"/>
      <c r="AM230" s="44"/>
      <c r="AN230" s="85">
        <f>'[2]2'!A116</f>
        <v>0</v>
      </c>
    </row>
    <row r="231" spans="2:40" ht="15.75">
      <c r="B231" s="20"/>
      <c r="C231" s="168"/>
      <c r="D231" s="168"/>
      <c r="E231" s="169"/>
      <c r="F231" s="169"/>
      <c r="G231" s="11">
        <f t="shared" si="13"/>
      </c>
      <c r="H231" s="11">
        <f t="shared" si="13"/>
      </c>
      <c r="I231" s="12" t="str">
        <f t="shared" si="13"/>
        <v>     a- SLICKLINE DRUM</v>
      </c>
      <c r="J231" s="20"/>
      <c r="K231" s="20"/>
      <c r="L231" s="2">
        <f t="shared" si="14"/>
      </c>
      <c r="Z231" s="43"/>
      <c r="AA231" s="43"/>
      <c r="AB231" s="43"/>
      <c r="AC231" s="43"/>
      <c r="AD231" s="44"/>
      <c r="AE231" s="163"/>
      <c r="AF231" s="163"/>
      <c r="AG231" s="196"/>
      <c r="AH231" s="196"/>
      <c r="AI231" s="80">
        <f>'[2]2'!AC117</f>
        <v>0</v>
      </c>
      <c r="AJ231" s="81">
        <f>'[2]2'!J117</f>
        <v>0</v>
      </c>
      <c r="AK231" s="160" t="str">
        <f>'[2]2'!L117</f>
        <v>     a- SLICKLINE DRUM</v>
      </c>
      <c r="AL231" s="160"/>
      <c r="AM231" s="44"/>
      <c r="AN231" s="85">
        <f>'[2]2'!A117</f>
        <v>0</v>
      </c>
    </row>
    <row r="232" spans="2:40" ht="15.75">
      <c r="B232" s="20"/>
      <c r="C232" s="168"/>
      <c r="D232" s="168"/>
      <c r="E232" s="169"/>
      <c r="F232" s="169"/>
      <c r="G232" s="11">
        <f t="shared" si="13"/>
      </c>
      <c r="H232" s="11">
        <f t="shared" si="13"/>
      </c>
      <c r="I232" s="12" t="str">
        <f t="shared" si="13"/>
        <v>     b- MEASSURING HEAD AND ITS ARM</v>
      </c>
      <c r="J232" s="20"/>
      <c r="K232" s="20"/>
      <c r="L232" s="2">
        <f t="shared" si="14"/>
      </c>
      <c r="Z232" s="43"/>
      <c r="AA232" s="43"/>
      <c r="AB232" s="43"/>
      <c r="AC232" s="43"/>
      <c r="AD232" s="44"/>
      <c r="AE232" s="163"/>
      <c r="AF232" s="163"/>
      <c r="AG232" s="196"/>
      <c r="AH232" s="196"/>
      <c r="AI232" s="80">
        <f>'[2]2'!AC118</f>
        <v>0</v>
      </c>
      <c r="AJ232" s="81">
        <f>'[2]2'!J118</f>
        <v>0</v>
      </c>
      <c r="AK232" s="160" t="str">
        <f>'[2]2'!L118</f>
        <v>     b- MEASSURING HEAD AND ITS ARM</v>
      </c>
      <c r="AL232" s="160"/>
      <c r="AM232" s="44"/>
      <c r="AN232" s="85">
        <f>'[2]2'!A118</f>
        <v>0</v>
      </c>
    </row>
    <row r="233" spans="2:40" ht="15.75">
      <c r="B233" s="20"/>
      <c r="C233" s="168"/>
      <c r="D233" s="168"/>
      <c r="E233" s="169"/>
      <c r="F233" s="169"/>
      <c r="G233" s="11">
        <f t="shared" si="13"/>
      </c>
      <c r="H233" s="11">
        <f t="shared" si="13"/>
      </c>
      <c r="I233" s="12" t="str">
        <f t="shared" si="13"/>
        <v>     c- MEASSURING HEAD PARKING STATION DURING </v>
      </c>
      <c r="J233" s="20"/>
      <c r="K233" s="20"/>
      <c r="L233" s="2">
        <f t="shared" si="14"/>
      </c>
      <c r="Z233" s="43"/>
      <c r="AA233" s="43"/>
      <c r="AB233" s="43"/>
      <c r="AC233" s="43"/>
      <c r="AD233" s="44"/>
      <c r="AE233" s="163"/>
      <c r="AF233" s="163"/>
      <c r="AG233" s="196"/>
      <c r="AH233" s="196"/>
      <c r="AI233" s="80">
        <f>'[2]2'!AC119</f>
        <v>0</v>
      </c>
      <c r="AJ233" s="81">
        <f>'[2]2'!J119</f>
        <v>0</v>
      </c>
      <c r="AK233" s="160" t="str">
        <f>'[2]2'!L119</f>
        <v>     c- MEASSURING HEAD PARKING STATION DURING </v>
      </c>
      <c r="AL233" s="160"/>
      <c r="AM233" s="44"/>
      <c r="AN233" s="85">
        <f>'[2]2'!A119</f>
        <v>0</v>
      </c>
    </row>
    <row r="234" spans="2:40" ht="15.75">
      <c r="B234" s="20"/>
      <c r="C234" s="168"/>
      <c r="D234" s="181"/>
      <c r="E234" s="169"/>
      <c r="F234" s="182"/>
      <c r="G234" s="11">
        <f t="shared" si="13"/>
      </c>
      <c r="H234" s="11">
        <f t="shared" si="13"/>
      </c>
      <c r="I234" s="12" t="str">
        <f t="shared" si="13"/>
        <v>         TRANSPORTATION.</v>
      </c>
      <c r="J234" s="20"/>
      <c r="K234" s="20"/>
      <c r="L234" s="2">
        <f t="shared" si="14"/>
      </c>
      <c r="Z234" s="43"/>
      <c r="AA234" s="43"/>
      <c r="AB234" s="43"/>
      <c r="AC234" s="43"/>
      <c r="AD234" s="44"/>
      <c r="AE234" s="163"/>
      <c r="AF234" s="163"/>
      <c r="AG234" s="196"/>
      <c r="AH234" s="196"/>
      <c r="AI234" s="80">
        <f>'[2]2'!AC120</f>
        <v>0</v>
      </c>
      <c r="AJ234" s="81">
        <f>'[2]2'!J120</f>
        <v>0</v>
      </c>
      <c r="AK234" s="160" t="str">
        <f>'[2]2'!L120</f>
        <v>         TRANSPORTATION.</v>
      </c>
      <c r="AL234" s="160"/>
      <c r="AM234" s="44"/>
      <c r="AN234" s="85">
        <f>'[2]2'!A120</f>
        <v>0</v>
      </c>
    </row>
    <row r="235" spans="2:40" ht="15.75" customHeight="1">
      <c r="B235" s="168"/>
      <c r="C235" s="173"/>
      <c r="D235" s="170" t="s">
        <v>6</v>
      </c>
      <c r="E235" s="171"/>
      <c r="F235" s="170" t="s">
        <v>13</v>
      </c>
      <c r="G235" s="172"/>
      <c r="H235" s="169"/>
      <c r="I235" s="168"/>
      <c r="J235" s="168"/>
      <c r="K235" s="168"/>
      <c r="L235" s="174"/>
      <c r="Z235" s="43"/>
      <c r="AA235" s="43"/>
      <c r="AB235" s="43"/>
      <c r="AC235" s="43"/>
      <c r="AD235" s="163"/>
      <c r="AE235" s="163"/>
      <c r="AF235" s="199" t="s">
        <v>6</v>
      </c>
      <c r="AG235" s="200"/>
      <c r="AH235" s="199" t="s">
        <v>13</v>
      </c>
      <c r="AI235" s="200"/>
      <c r="AJ235" s="196"/>
      <c r="AK235" s="163"/>
      <c r="AL235" s="163"/>
      <c r="AM235" s="163"/>
      <c r="AN235" s="198"/>
    </row>
    <row r="236" spans="2:40" ht="15.75">
      <c r="B236" s="168"/>
      <c r="C236" s="168"/>
      <c r="D236" s="172"/>
      <c r="E236" s="172"/>
      <c r="F236" s="172"/>
      <c r="G236" s="172"/>
      <c r="H236" s="169"/>
      <c r="I236" s="168"/>
      <c r="J236" s="168"/>
      <c r="K236" s="168"/>
      <c r="L236" s="174"/>
      <c r="Z236" s="43"/>
      <c r="AA236" s="43"/>
      <c r="AB236" s="43"/>
      <c r="AC236" s="43"/>
      <c r="AD236" s="163"/>
      <c r="AE236" s="163"/>
      <c r="AF236" s="200"/>
      <c r="AG236" s="200"/>
      <c r="AH236" s="200"/>
      <c r="AI236" s="200"/>
      <c r="AJ236" s="196"/>
      <c r="AK236" s="163"/>
      <c r="AL236" s="163"/>
      <c r="AM236" s="163"/>
      <c r="AN236" s="198"/>
    </row>
    <row r="237" spans="2:40" ht="15.75" customHeight="1">
      <c r="B237" s="168"/>
      <c r="C237" s="168"/>
      <c r="D237" s="170" t="s">
        <v>6</v>
      </c>
      <c r="E237" s="171"/>
      <c r="F237" s="170" t="s">
        <v>14</v>
      </c>
      <c r="G237" s="172"/>
      <c r="H237" s="169"/>
      <c r="I237" s="168"/>
      <c r="J237" s="168"/>
      <c r="K237" s="168"/>
      <c r="L237" s="174"/>
      <c r="Z237" s="43"/>
      <c r="AA237" s="43"/>
      <c r="AB237" s="43"/>
      <c r="AC237" s="43"/>
      <c r="AD237" s="163"/>
      <c r="AE237" s="163"/>
      <c r="AF237" s="199" t="s">
        <v>6</v>
      </c>
      <c r="AG237" s="200"/>
      <c r="AH237" s="199" t="s">
        <v>14</v>
      </c>
      <c r="AI237" s="200"/>
      <c r="AJ237" s="196"/>
      <c r="AK237" s="163"/>
      <c r="AL237" s="163"/>
      <c r="AM237" s="163"/>
      <c r="AN237" s="198"/>
    </row>
    <row r="238" spans="2:40" ht="15.75">
      <c r="B238" s="168"/>
      <c r="C238" s="168"/>
      <c r="D238" s="172"/>
      <c r="E238" s="172"/>
      <c r="F238" s="172"/>
      <c r="G238" s="172"/>
      <c r="H238" s="169"/>
      <c r="I238" s="168"/>
      <c r="J238" s="168"/>
      <c r="K238" s="168"/>
      <c r="L238" s="174"/>
      <c r="Z238" s="43"/>
      <c r="AA238" s="43"/>
      <c r="AB238" s="43"/>
      <c r="AC238" s="43"/>
      <c r="AD238" s="163"/>
      <c r="AE238" s="163"/>
      <c r="AF238" s="200"/>
      <c r="AG238" s="200"/>
      <c r="AH238" s="200"/>
      <c r="AI238" s="200"/>
      <c r="AJ238" s="196"/>
      <c r="AK238" s="163"/>
      <c r="AL238" s="163"/>
      <c r="AM238" s="163"/>
      <c r="AN238" s="198"/>
    </row>
    <row r="239" spans="2:40" ht="15.75" customHeight="1">
      <c r="B239" s="168"/>
      <c r="C239" s="168"/>
      <c r="D239" s="170" t="s">
        <v>6</v>
      </c>
      <c r="E239" s="171"/>
      <c r="F239" s="170" t="s">
        <v>15</v>
      </c>
      <c r="G239" s="172"/>
      <c r="H239" s="167"/>
      <c r="I239" s="187" t="s">
        <v>16</v>
      </c>
      <c r="J239" s="187"/>
      <c r="K239" s="187"/>
      <c r="L239" s="187"/>
      <c r="Z239" s="43"/>
      <c r="AA239" s="43"/>
      <c r="AB239" s="43"/>
      <c r="AC239" s="43"/>
      <c r="AD239" s="163"/>
      <c r="AE239" s="163"/>
      <c r="AF239" s="199" t="s">
        <v>6</v>
      </c>
      <c r="AG239" s="200"/>
      <c r="AH239" s="199" t="s">
        <v>15</v>
      </c>
      <c r="AI239" s="200"/>
      <c r="AJ239" s="196"/>
      <c r="AK239" s="162" t="s">
        <v>16</v>
      </c>
      <c r="AL239" s="162"/>
      <c r="AM239" s="162"/>
      <c r="AN239" s="162"/>
    </row>
    <row r="240" spans="2:40" ht="15.75">
      <c r="B240" s="168"/>
      <c r="C240" s="168"/>
      <c r="D240" s="172"/>
      <c r="E240" s="172"/>
      <c r="F240" s="172"/>
      <c r="G240" s="172"/>
      <c r="H240" s="167"/>
      <c r="I240" s="187"/>
      <c r="J240" s="187"/>
      <c r="K240" s="187"/>
      <c r="L240" s="187"/>
      <c r="Z240" s="43"/>
      <c r="AA240" s="43"/>
      <c r="AB240" s="43"/>
      <c r="AC240" s="43"/>
      <c r="AD240" s="163"/>
      <c r="AE240" s="163"/>
      <c r="AF240" s="200"/>
      <c r="AG240" s="200"/>
      <c r="AH240" s="200"/>
      <c r="AI240" s="200"/>
      <c r="AJ240" s="196"/>
      <c r="AK240" s="162"/>
      <c r="AL240" s="162"/>
      <c r="AM240" s="162"/>
      <c r="AN240" s="162"/>
    </row>
    <row r="241" spans="2:40" ht="15.75" customHeight="1">
      <c r="B241" s="168"/>
      <c r="C241" s="168"/>
      <c r="D241" s="170" t="s">
        <v>6</v>
      </c>
      <c r="E241" s="171"/>
      <c r="F241" s="170" t="s">
        <v>17</v>
      </c>
      <c r="G241" s="172"/>
      <c r="H241" s="167"/>
      <c r="I241" s="187"/>
      <c r="J241" s="187"/>
      <c r="K241" s="187"/>
      <c r="L241" s="187"/>
      <c r="Z241" s="43"/>
      <c r="AA241" s="43"/>
      <c r="AB241" s="43"/>
      <c r="AC241" s="43"/>
      <c r="AD241" s="163"/>
      <c r="AE241" s="163"/>
      <c r="AF241" s="199" t="s">
        <v>6</v>
      </c>
      <c r="AG241" s="200"/>
      <c r="AH241" s="199" t="s">
        <v>17</v>
      </c>
      <c r="AI241" s="200"/>
      <c r="AJ241" s="196"/>
      <c r="AK241" s="162"/>
      <c r="AL241" s="162"/>
      <c r="AM241" s="162"/>
      <c r="AN241" s="162"/>
    </row>
    <row r="242" spans="2:40" ht="15.75">
      <c r="B242" s="168"/>
      <c r="C242" s="168"/>
      <c r="D242" s="172"/>
      <c r="E242" s="172"/>
      <c r="F242" s="172"/>
      <c r="G242" s="172"/>
      <c r="H242" s="167"/>
      <c r="I242" s="187"/>
      <c r="J242" s="187"/>
      <c r="K242" s="187"/>
      <c r="L242" s="187"/>
      <c r="Z242" s="43"/>
      <c r="AA242" s="43"/>
      <c r="AB242" s="43"/>
      <c r="AC242" s="43"/>
      <c r="AD242" s="163"/>
      <c r="AE242" s="163"/>
      <c r="AF242" s="200"/>
      <c r="AG242" s="200"/>
      <c r="AH242" s="200"/>
      <c r="AI242" s="200"/>
      <c r="AJ242" s="196"/>
      <c r="AK242" s="162"/>
      <c r="AL242" s="162"/>
      <c r="AM242" s="162"/>
      <c r="AN242" s="162"/>
    </row>
    <row r="243" spans="2:40" ht="15.75">
      <c r="B243" s="187" t="s">
        <v>18</v>
      </c>
      <c r="C243" s="187"/>
      <c r="D243" s="187"/>
      <c r="E243" s="187"/>
      <c r="F243" s="187"/>
      <c r="G243" s="187"/>
      <c r="H243" s="187"/>
      <c r="I243" s="187"/>
      <c r="J243" s="187"/>
      <c r="K243" s="187"/>
      <c r="L243" s="187"/>
      <c r="Z243" s="43"/>
      <c r="AA243" s="43"/>
      <c r="AB243" s="43"/>
      <c r="AC243" s="43"/>
      <c r="AD243" s="162" t="s">
        <v>18</v>
      </c>
      <c r="AE243" s="162"/>
      <c r="AF243" s="162"/>
      <c r="AG243" s="162"/>
      <c r="AH243" s="162"/>
      <c r="AI243" s="162"/>
      <c r="AJ243" s="162"/>
      <c r="AK243" s="162"/>
      <c r="AL243" s="162"/>
      <c r="AM243" s="162"/>
      <c r="AN243" s="162"/>
    </row>
    <row r="244" spans="2:40" ht="36.75" customHeight="1">
      <c r="B244" s="187"/>
      <c r="C244" s="187"/>
      <c r="D244" s="187"/>
      <c r="E244" s="187"/>
      <c r="F244" s="187"/>
      <c r="G244" s="187"/>
      <c r="H244" s="187"/>
      <c r="I244" s="187"/>
      <c r="J244" s="187"/>
      <c r="K244" s="187"/>
      <c r="L244" s="187"/>
      <c r="Z244" s="43"/>
      <c r="AA244" s="43"/>
      <c r="AB244" s="43"/>
      <c r="AC244" s="43"/>
      <c r="AD244" s="44"/>
      <c r="AE244" s="44"/>
      <c r="AF244" s="45"/>
      <c r="AG244" s="45"/>
      <c r="AH244" s="45"/>
      <c r="AI244" s="75"/>
      <c r="AJ244" s="45"/>
      <c r="AK244" s="44"/>
      <c r="AL244" s="44"/>
      <c r="AM244" s="44"/>
      <c r="AN244" s="63"/>
    </row>
    <row r="245" spans="2:40" ht="4.5" customHeight="1">
      <c r="B245" s="21"/>
      <c r="C245" s="21"/>
      <c r="D245" s="21"/>
      <c r="E245" s="21"/>
      <c r="F245" s="21"/>
      <c r="G245" s="21"/>
      <c r="H245" s="21"/>
      <c r="I245" s="21"/>
      <c r="J245" s="21"/>
      <c r="K245" s="21"/>
      <c r="L245" s="21"/>
      <c r="Z245" s="43"/>
      <c r="AA245" s="43"/>
      <c r="AB245" s="43"/>
      <c r="AC245" s="43"/>
      <c r="AD245" s="44"/>
      <c r="AE245" s="44"/>
      <c r="AF245" s="45"/>
      <c r="AG245" s="45"/>
      <c r="AH245" s="45"/>
      <c r="AI245" s="75"/>
      <c r="AJ245" s="45"/>
      <c r="AK245" s="44"/>
      <c r="AL245" s="44"/>
      <c r="AM245" s="44"/>
      <c r="AN245" s="63"/>
    </row>
    <row r="246" spans="5:40" ht="21" customHeight="1">
      <c r="E246" s="188" t="s">
        <v>64</v>
      </c>
      <c r="F246" s="188"/>
      <c r="G246" s="188"/>
      <c r="H246" s="188"/>
      <c r="I246" s="188"/>
      <c r="Z246" s="43"/>
      <c r="AA246" s="43"/>
      <c r="AB246" s="43"/>
      <c r="AC246" s="43"/>
      <c r="AD246" s="44"/>
      <c r="AE246" s="44"/>
      <c r="AF246" s="45"/>
      <c r="AG246" s="76"/>
      <c r="AH246" s="77"/>
      <c r="AI246" s="78"/>
      <c r="AJ246" s="77"/>
      <c r="AK246" s="79"/>
      <c r="AL246" s="44"/>
      <c r="AM246" s="44"/>
      <c r="AN246" s="63"/>
    </row>
    <row r="247" spans="5:40" ht="15.75" customHeight="1">
      <c r="E247" s="188"/>
      <c r="F247" s="188"/>
      <c r="G247" s="188"/>
      <c r="H247" s="188"/>
      <c r="I247" s="188"/>
      <c r="Z247" s="43"/>
      <c r="AA247" s="43"/>
      <c r="AB247" s="43"/>
      <c r="AC247" s="43"/>
      <c r="AD247" s="44"/>
      <c r="AE247" s="44"/>
      <c r="AF247" s="45"/>
      <c r="AG247" s="190" t="s">
        <v>7</v>
      </c>
      <c r="AH247" s="190"/>
      <c r="AI247" s="190"/>
      <c r="AJ247" s="190"/>
      <c r="AK247" s="190"/>
      <c r="AL247" s="44"/>
      <c r="AM247" s="44"/>
      <c r="AN247" s="63"/>
    </row>
    <row r="248" spans="5:40" ht="15.75" customHeight="1">
      <c r="E248" s="188"/>
      <c r="F248" s="188"/>
      <c r="G248" s="188"/>
      <c r="H248" s="188"/>
      <c r="I248" s="188"/>
      <c r="Z248" s="43"/>
      <c r="AA248" s="43"/>
      <c r="AB248" s="43"/>
      <c r="AC248" s="43"/>
      <c r="AD248" s="44"/>
      <c r="AE248" s="44"/>
      <c r="AF248" s="45"/>
      <c r="AG248" s="190"/>
      <c r="AH248" s="190"/>
      <c r="AI248" s="190"/>
      <c r="AJ248" s="190"/>
      <c r="AK248" s="190"/>
      <c r="AL248" s="44"/>
      <c r="AM248" s="44"/>
      <c r="AN248" s="63"/>
    </row>
    <row r="249" spans="5:40" ht="15.75" customHeight="1">
      <c r="E249" s="9"/>
      <c r="F249" s="9"/>
      <c r="G249" s="34"/>
      <c r="H249" s="9"/>
      <c r="I249" s="183" t="str">
        <f>I214</f>
        <v>م ع/93/325</v>
      </c>
      <c r="J249" s="183"/>
      <c r="K249" s="186" t="s">
        <v>63</v>
      </c>
      <c r="L249" s="186"/>
      <c r="Z249" s="43"/>
      <c r="AA249" s="43"/>
      <c r="AB249" s="43"/>
      <c r="AC249" s="43"/>
      <c r="AD249" s="44"/>
      <c r="AE249" s="44"/>
      <c r="AF249" s="45"/>
      <c r="AG249" s="190"/>
      <c r="AH249" s="190"/>
      <c r="AI249" s="190"/>
      <c r="AJ249" s="190"/>
      <c r="AK249" s="190"/>
      <c r="AL249" s="44"/>
      <c r="AM249" s="44"/>
      <c r="AN249" s="63"/>
    </row>
    <row r="250" spans="2:40" ht="15.75" customHeight="1">
      <c r="B250" s="18" t="s">
        <v>68</v>
      </c>
      <c r="E250" s="23"/>
      <c r="F250" s="23"/>
      <c r="G250" s="55"/>
      <c r="H250" s="23"/>
      <c r="I250" s="184" t="str">
        <f>I215</f>
        <v>SLP-9300904004</v>
      </c>
      <c r="J250" s="184"/>
      <c r="K250" s="185" t="s">
        <v>9</v>
      </c>
      <c r="L250" s="185"/>
      <c r="Z250" s="43"/>
      <c r="AA250" s="43"/>
      <c r="AB250" s="43"/>
      <c r="AC250" s="43"/>
      <c r="AD250" s="44"/>
      <c r="AE250" s="44"/>
      <c r="AF250" s="45"/>
      <c r="AG250" s="64"/>
      <c r="AH250" s="64"/>
      <c r="AI250" s="65"/>
      <c r="AJ250" s="64"/>
      <c r="AK250" s="164" t="e">
        <f>#REF!</f>
        <v>#REF!</v>
      </c>
      <c r="AL250" s="164"/>
      <c r="AM250" s="197" t="s">
        <v>8</v>
      </c>
      <c r="AN250" s="197"/>
    </row>
    <row r="251" spans="1:40" ht="5.25" customHeight="1">
      <c r="A251" s="19"/>
      <c r="D251" s="18"/>
      <c r="E251" s="18"/>
      <c r="F251" s="18"/>
      <c r="G251" s="18"/>
      <c r="H251" s="18"/>
      <c r="L251" s="18"/>
      <c r="Z251" s="43"/>
      <c r="AA251" s="43"/>
      <c r="AB251" s="43"/>
      <c r="AC251" s="43"/>
      <c r="AD251" s="44"/>
      <c r="AE251" s="44"/>
      <c r="AF251" s="45"/>
      <c r="AG251" s="64"/>
      <c r="AH251" s="64"/>
      <c r="AI251" s="65"/>
      <c r="AJ251" s="64"/>
      <c r="AK251" s="161">
        <f>'[2]MT26'!P243</f>
        <v>0</v>
      </c>
      <c r="AL251" s="161"/>
      <c r="AM251" s="197" t="s">
        <v>9</v>
      </c>
      <c r="AN251" s="197"/>
    </row>
    <row r="252" spans="2:40" ht="30" customHeight="1">
      <c r="B252" s="52" t="s">
        <v>10</v>
      </c>
      <c r="C252" s="179" t="s">
        <v>11</v>
      </c>
      <c r="D252" s="180"/>
      <c r="E252" s="179" t="s">
        <v>12</v>
      </c>
      <c r="F252" s="180"/>
      <c r="G252" s="53" t="s">
        <v>0</v>
      </c>
      <c r="H252" s="53" t="s">
        <v>1</v>
      </c>
      <c r="I252" s="53" t="s">
        <v>2</v>
      </c>
      <c r="J252" s="53" t="s">
        <v>3</v>
      </c>
      <c r="K252" s="53" t="s">
        <v>4</v>
      </c>
      <c r="L252" s="51" t="s">
        <v>5</v>
      </c>
      <c r="Z252" s="43"/>
      <c r="AA252" s="43"/>
      <c r="AB252" s="43"/>
      <c r="AC252" s="46"/>
      <c r="AD252" s="66" t="s">
        <v>10</v>
      </c>
      <c r="AE252" s="192" t="s">
        <v>11</v>
      </c>
      <c r="AF252" s="193"/>
      <c r="AG252" s="192" t="s">
        <v>12</v>
      </c>
      <c r="AH252" s="193"/>
      <c r="AI252" s="67" t="s">
        <v>0</v>
      </c>
      <c r="AJ252" s="67" t="s">
        <v>1</v>
      </c>
      <c r="AK252" s="67" t="s">
        <v>2</v>
      </c>
      <c r="AL252" s="67" t="s">
        <v>3</v>
      </c>
      <c r="AM252" s="67" t="s">
        <v>4</v>
      </c>
      <c r="AN252" s="63" t="s">
        <v>5</v>
      </c>
    </row>
    <row r="253" spans="2:40" ht="15.75">
      <c r="B253" s="1"/>
      <c r="C253" s="175"/>
      <c r="D253" s="176"/>
      <c r="E253" s="177"/>
      <c r="F253" s="178"/>
      <c r="G253" s="11">
        <f aca="true" t="shared" si="15" ref="G253:I269">IF(AI253=0,"",IF(AI253&gt;0,AI253))</f>
      </c>
      <c r="H253" s="11">
        <f t="shared" si="15"/>
      </c>
      <c r="I253" s="12" t="str">
        <f t="shared" si="15"/>
        <v>     d- HOSE REELS FOR WELLHEAD CONTROL.</v>
      </c>
      <c r="J253" s="20"/>
      <c r="K253" s="20"/>
      <c r="L253" s="2">
        <f aca="true" t="shared" si="16" ref="L253:L269">IF(AN253=0,"",IF(AN253&gt;0,AN253))</f>
      </c>
      <c r="Z253" s="43"/>
      <c r="AA253" s="43"/>
      <c r="AB253" s="43"/>
      <c r="AC253" s="43"/>
      <c r="AD253" s="69"/>
      <c r="AE253" s="195"/>
      <c r="AF253" s="195"/>
      <c r="AG253" s="192"/>
      <c r="AH253" s="192"/>
      <c r="AI253" s="80">
        <f>'[2]2'!AC121</f>
        <v>0</v>
      </c>
      <c r="AJ253" s="81">
        <f>'[2]2'!J121</f>
        <v>0</v>
      </c>
      <c r="AK253" s="160" t="str">
        <f>'[2]2'!L121</f>
        <v>     d- HOSE REELS FOR WELLHEAD CONTROL.</v>
      </c>
      <c r="AL253" s="160"/>
      <c r="AM253" s="44"/>
      <c r="AN253" s="82">
        <f>'[2]2'!A121</f>
        <v>0</v>
      </c>
    </row>
    <row r="254" spans="1:41" s="19" customFormat="1" ht="15.75">
      <c r="A254" s="18"/>
      <c r="B254" s="1"/>
      <c r="C254" s="175"/>
      <c r="D254" s="176"/>
      <c r="E254" s="177"/>
      <c r="F254" s="178"/>
      <c r="G254" s="11">
        <f t="shared" si="15"/>
      </c>
      <c r="H254" s="11">
        <f t="shared" si="15"/>
      </c>
      <c r="I254" s="12" t="str">
        <f t="shared" si="15"/>
        <v>     e- 24V &amp; 220V LIGHTS TO LUMINESCENCE WINCH BAY AREA.</v>
      </c>
      <c r="J254" s="20"/>
      <c r="K254" s="20"/>
      <c r="L254" s="2">
        <f t="shared" si="16"/>
      </c>
      <c r="Z254" s="46"/>
      <c r="AA254" s="46"/>
      <c r="AB254" s="46"/>
      <c r="AC254" s="43"/>
      <c r="AD254" s="69"/>
      <c r="AE254" s="195"/>
      <c r="AF254" s="195"/>
      <c r="AG254" s="192"/>
      <c r="AH254" s="192"/>
      <c r="AI254" s="80">
        <f>'[2]2'!AC122</f>
        <v>0</v>
      </c>
      <c r="AJ254" s="81">
        <f>'[2]2'!J122</f>
        <v>0</v>
      </c>
      <c r="AK254" s="160" t="str">
        <f>'[2]2'!L122</f>
        <v>     e- 24V &amp; 220V LIGHTS TO LUMINESCENCE WINCH BAY AREA.</v>
      </c>
      <c r="AL254" s="160"/>
      <c r="AM254" s="44"/>
      <c r="AN254" s="82">
        <f>'[2]2'!A122</f>
        <v>0</v>
      </c>
      <c r="AO254" s="28"/>
    </row>
    <row r="255" spans="2:40" ht="15.75">
      <c r="B255" s="1"/>
      <c r="C255" s="175"/>
      <c r="D255" s="176"/>
      <c r="E255" s="177"/>
      <c r="F255" s="178"/>
      <c r="G255" s="11">
        <f t="shared" si="15"/>
      </c>
      <c r="H255" s="11">
        <f t="shared" si="15"/>
      </c>
      <c r="I255" s="12" t="str">
        <f t="shared" si="15"/>
        <v>     f- WINCHES DESIGN TO PLACED IN THE CENTER TO</v>
      </c>
      <c r="J255" s="20"/>
      <c r="K255" s="20"/>
      <c r="L255" s="2">
        <f t="shared" si="16"/>
      </c>
      <c r="Z255" s="43"/>
      <c r="AA255" s="43"/>
      <c r="AB255" s="43"/>
      <c r="AC255" s="43"/>
      <c r="AD255" s="69"/>
      <c r="AE255" s="195"/>
      <c r="AF255" s="195"/>
      <c r="AG255" s="192"/>
      <c r="AH255" s="192"/>
      <c r="AI255" s="80">
        <f>'[2]2'!AC123</f>
        <v>0</v>
      </c>
      <c r="AJ255" s="81">
        <f>'[2]2'!J123</f>
        <v>0</v>
      </c>
      <c r="AK255" s="160" t="str">
        <f>'[2]2'!L123</f>
        <v>     f- WINCHES DESIGN TO PLACED IN THE CENTER TO</v>
      </c>
      <c r="AL255" s="160"/>
      <c r="AM255" s="44"/>
      <c r="AN255" s="82">
        <f>'[2]2'!A123</f>
        <v>0</v>
      </c>
    </row>
    <row r="256" spans="2:40" ht="15.75">
      <c r="B256" s="1"/>
      <c r="C256" s="175"/>
      <c r="D256" s="176"/>
      <c r="E256" s="177"/>
      <c r="F256" s="178"/>
      <c r="G256" s="11">
        <f t="shared" si="15"/>
      </c>
      <c r="H256" s="11">
        <f t="shared" si="15"/>
      </c>
      <c r="I256" s="12" t="str">
        <f t="shared" si="15"/>
        <v>         NOT GIVE POOR WEAR CHARICTERISTICS ON THE</v>
      </c>
      <c r="J256" s="20"/>
      <c r="K256" s="20"/>
      <c r="L256" s="2">
        <f t="shared" si="16"/>
      </c>
      <c r="Z256" s="43"/>
      <c r="AA256" s="43"/>
      <c r="AB256" s="43"/>
      <c r="AC256" s="43"/>
      <c r="AD256" s="69"/>
      <c r="AE256" s="195"/>
      <c r="AF256" s="195"/>
      <c r="AG256" s="192"/>
      <c r="AH256" s="192"/>
      <c r="AI256" s="80">
        <f>'[2]2'!AC124</f>
        <v>0</v>
      </c>
      <c r="AJ256" s="81">
        <f>'[2]2'!J124</f>
        <v>0</v>
      </c>
      <c r="AK256" s="160" t="str">
        <f>'[2]2'!L124</f>
        <v>         NOT GIVE POOR WEAR CHARICTERISTICS ON THE</v>
      </c>
      <c r="AL256" s="160"/>
      <c r="AM256" s="44"/>
      <c r="AN256" s="82">
        <f>'[2]2'!A124</f>
        <v>0</v>
      </c>
    </row>
    <row r="257" spans="2:40" ht="15.75">
      <c r="B257" s="20"/>
      <c r="C257" s="168"/>
      <c r="D257" s="168"/>
      <c r="E257" s="169"/>
      <c r="F257" s="169"/>
      <c r="G257" s="11">
        <f t="shared" si="15"/>
      </c>
      <c r="H257" s="11">
        <f t="shared" si="15"/>
      </c>
      <c r="I257" s="12" t="str">
        <f t="shared" si="15"/>
        <v>         TRUCK SUSPENSION AND TYRES.</v>
      </c>
      <c r="J257" s="13"/>
      <c r="K257" s="13"/>
      <c r="L257" s="2">
        <f t="shared" si="16"/>
      </c>
      <c r="Z257" s="43"/>
      <c r="AA257" s="43"/>
      <c r="AB257" s="43"/>
      <c r="AC257" s="43"/>
      <c r="AD257" s="69"/>
      <c r="AE257" s="195"/>
      <c r="AF257" s="195"/>
      <c r="AG257" s="192"/>
      <c r="AH257" s="192"/>
      <c r="AI257" s="80">
        <f>'[2]2'!AC125</f>
        <v>0</v>
      </c>
      <c r="AJ257" s="81">
        <f>'[2]2'!J125</f>
        <v>0</v>
      </c>
      <c r="AK257" s="160" t="str">
        <f>'[2]2'!L125</f>
        <v>         TRUCK SUSPENSION AND TYRES.</v>
      </c>
      <c r="AL257" s="160"/>
      <c r="AM257" s="74"/>
      <c r="AN257" s="82">
        <f>'[2]2'!A125</f>
        <v>0</v>
      </c>
    </row>
    <row r="258" spans="2:40" ht="15.75">
      <c r="B258" s="20"/>
      <c r="C258" s="168"/>
      <c r="D258" s="168"/>
      <c r="E258" s="169"/>
      <c r="F258" s="169"/>
      <c r="G258" s="11">
        <f t="shared" si="15"/>
      </c>
      <c r="H258" s="11">
        <f t="shared" si="15"/>
      </c>
      <c r="I258" s="12" t="str">
        <f t="shared" si="15"/>
        <v>     g- HEAVY DUTY PROJECTOR FOR LUMINESCENCE</v>
      </c>
      <c r="J258" s="13"/>
      <c r="K258" s="13"/>
      <c r="L258" s="2">
        <f t="shared" si="16"/>
      </c>
      <c r="Z258" s="43"/>
      <c r="AA258" s="43"/>
      <c r="AB258" s="43"/>
      <c r="AC258" s="43"/>
      <c r="AD258" s="44"/>
      <c r="AE258" s="163"/>
      <c r="AF258" s="163"/>
      <c r="AG258" s="196"/>
      <c r="AH258" s="196"/>
      <c r="AI258" s="80">
        <f>'[2]2'!AC126</f>
        <v>0</v>
      </c>
      <c r="AJ258" s="81">
        <f>'[2]2'!J126</f>
        <v>0</v>
      </c>
      <c r="AK258" s="160" t="str">
        <f>'[2]2'!L126</f>
        <v>     g- HEAVY DUTY PROJECTOR FOR LUMINESCENCE</v>
      </c>
      <c r="AL258" s="160"/>
      <c r="AM258" s="74"/>
      <c r="AN258" s="82">
        <f>'[2]2'!A126</f>
        <v>0</v>
      </c>
    </row>
    <row r="259" spans="2:40" ht="15.75">
      <c r="B259" s="20"/>
      <c r="C259" s="168"/>
      <c r="D259" s="168"/>
      <c r="E259" s="169"/>
      <c r="F259" s="169"/>
      <c r="G259" s="11">
        <f t="shared" si="15"/>
      </c>
      <c r="H259" s="11">
        <f t="shared" si="15"/>
      </c>
      <c r="I259" s="12" t="str">
        <f t="shared" si="15"/>
        <v>         APPROX. 15 M OF BEHIND TRUCK ON WELLHEAD</v>
      </c>
      <c r="J259" s="13"/>
      <c r="K259" s="13"/>
      <c r="L259" s="2">
        <f t="shared" si="16"/>
      </c>
      <c r="Z259" s="43"/>
      <c r="AA259" s="43"/>
      <c r="AB259" s="43"/>
      <c r="AC259" s="43"/>
      <c r="AD259" s="44"/>
      <c r="AE259" s="163"/>
      <c r="AF259" s="163"/>
      <c r="AG259" s="196"/>
      <c r="AH259" s="196"/>
      <c r="AI259" s="80">
        <f>'[2]2'!AC127</f>
        <v>0</v>
      </c>
      <c r="AJ259" s="81">
        <f>'[2]2'!J127</f>
        <v>0</v>
      </c>
      <c r="AK259" s="160" t="str">
        <f>'[2]2'!L127</f>
        <v>         APPROX. 15 M OF BEHIND TRUCK ON WELLHEAD</v>
      </c>
      <c r="AL259" s="160"/>
      <c r="AM259" s="74"/>
      <c r="AN259" s="82">
        <f>'[2]2'!A127</f>
        <v>0</v>
      </c>
    </row>
    <row r="260" spans="2:40" ht="15.75">
      <c r="B260" s="20"/>
      <c r="C260" s="168"/>
      <c r="D260" s="168"/>
      <c r="E260" s="169"/>
      <c r="F260" s="169"/>
      <c r="G260" s="11">
        <f t="shared" si="15"/>
      </c>
      <c r="H260" s="11">
        <f t="shared" si="15"/>
      </c>
      <c r="I260" s="12" t="str">
        <f t="shared" si="15"/>
        <v>         AREA.</v>
      </c>
      <c r="J260" s="13"/>
      <c r="K260" s="13"/>
      <c r="L260" s="2">
        <f t="shared" si="16"/>
      </c>
      <c r="Z260" s="43"/>
      <c r="AA260" s="43"/>
      <c r="AB260" s="43"/>
      <c r="AC260" s="43"/>
      <c r="AD260" s="44"/>
      <c r="AE260" s="163"/>
      <c r="AF260" s="163"/>
      <c r="AG260" s="196"/>
      <c r="AH260" s="196"/>
      <c r="AI260" s="80">
        <f>'[2]2'!AC128</f>
        <v>0</v>
      </c>
      <c r="AJ260" s="81">
        <f>'[2]2'!J128</f>
        <v>0</v>
      </c>
      <c r="AK260" s="160" t="str">
        <f>'[2]2'!L128</f>
        <v>         AREA.</v>
      </c>
      <c r="AL260" s="160"/>
      <c r="AM260" s="74"/>
      <c r="AN260" s="82">
        <f>'[2]2'!A128</f>
        <v>0</v>
      </c>
    </row>
    <row r="261" spans="2:40" ht="15.75">
      <c r="B261" s="20"/>
      <c r="C261" s="168"/>
      <c r="D261" s="168"/>
      <c r="E261" s="169"/>
      <c r="F261" s="169"/>
      <c r="G261" s="11">
        <f t="shared" si="15"/>
      </c>
      <c r="H261" s="11">
        <f t="shared" si="15"/>
      </c>
      <c r="I261" s="12" t="str">
        <f t="shared" si="15"/>
        <v>     h- HYDRAULIC DRIVEN SPOOLING ARM ASSEMBLY.</v>
      </c>
      <c r="J261" s="20"/>
      <c r="K261" s="20"/>
      <c r="L261" s="2">
        <f t="shared" si="16"/>
      </c>
      <c r="Z261" s="43"/>
      <c r="AA261" s="43"/>
      <c r="AB261" s="43"/>
      <c r="AC261" s="43"/>
      <c r="AD261" s="44"/>
      <c r="AE261" s="163"/>
      <c r="AF261" s="163"/>
      <c r="AG261" s="196"/>
      <c r="AH261" s="196"/>
      <c r="AI261" s="80">
        <f>'[2]2'!AC129</f>
        <v>0</v>
      </c>
      <c r="AJ261" s="81">
        <f>'[2]2'!J129</f>
        <v>0</v>
      </c>
      <c r="AK261" s="160" t="str">
        <f>'[2]2'!L129</f>
        <v>     h- HYDRAULIC DRIVEN SPOOLING ARM ASSEMBLY.</v>
      </c>
      <c r="AL261" s="160"/>
      <c r="AM261" s="74"/>
      <c r="AN261" s="82">
        <f>'[2]2'!A129</f>
        <v>0</v>
      </c>
    </row>
    <row r="262" spans="2:40" ht="15.75">
      <c r="B262" s="20"/>
      <c r="C262" s="168"/>
      <c r="D262" s="168"/>
      <c r="E262" s="169"/>
      <c r="F262" s="169"/>
      <c r="G262" s="11">
        <f t="shared" si="15"/>
      </c>
      <c r="H262" s="11">
        <f t="shared" si="15"/>
      </c>
      <c r="I262" s="12" t="str">
        <f t="shared" si="15"/>
        <v>12- SLICKLINE DRUM:</v>
      </c>
      <c r="J262" s="20"/>
      <c r="K262" s="20"/>
      <c r="L262" s="2">
        <f t="shared" si="16"/>
      </c>
      <c r="Z262" s="43"/>
      <c r="AA262" s="43"/>
      <c r="AB262" s="43"/>
      <c r="AC262" s="43"/>
      <c r="AD262" s="44"/>
      <c r="AE262" s="163"/>
      <c r="AF262" s="163"/>
      <c r="AG262" s="196"/>
      <c r="AH262" s="196"/>
      <c r="AI262" s="80">
        <f>'[2]2'!AC130</f>
        <v>0</v>
      </c>
      <c r="AJ262" s="81">
        <f>'[2]2'!J130</f>
        <v>0</v>
      </c>
      <c r="AK262" s="160" t="str">
        <f>'[2]2'!L130</f>
        <v>12- SLICKLINE DRUM:</v>
      </c>
      <c r="AL262" s="160"/>
      <c r="AM262" s="44"/>
      <c r="AN262" s="82">
        <f>'[2]2'!A130</f>
        <v>0</v>
      </c>
    </row>
    <row r="263" spans="2:40" ht="15.75">
      <c r="B263" s="20"/>
      <c r="C263" s="168"/>
      <c r="D263" s="168"/>
      <c r="E263" s="169"/>
      <c r="F263" s="169"/>
      <c r="G263" s="11">
        <f t="shared" si="15"/>
      </c>
      <c r="H263" s="11">
        <f t="shared" si="15"/>
      </c>
      <c r="I263" s="12" t="str">
        <f t="shared" si="15"/>
        <v>     a- SPLIT SLICKLINE DRUM</v>
      </c>
      <c r="J263" s="20"/>
      <c r="K263" s="20"/>
      <c r="L263" s="2">
        <f t="shared" si="16"/>
      </c>
      <c r="Z263" s="43"/>
      <c r="AA263" s="43"/>
      <c r="AB263" s="43"/>
      <c r="AC263" s="43"/>
      <c r="AD263" s="44"/>
      <c r="AE263" s="163"/>
      <c r="AF263" s="163"/>
      <c r="AG263" s="196"/>
      <c r="AH263" s="196"/>
      <c r="AI263" s="80">
        <f>'[2]2'!AC131</f>
        <v>0</v>
      </c>
      <c r="AJ263" s="81">
        <f>'[2]2'!J131</f>
        <v>0</v>
      </c>
      <c r="AK263" s="160" t="str">
        <f>'[2]2'!L131</f>
        <v>     a- SPLIT SLICKLINE DRUM</v>
      </c>
      <c r="AL263" s="160"/>
      <c r="AM263" s="44"/>
      <c r="AN263" s="82">
        <f>'[2]2'!A131</f>
        <v>0</v>
      </c>
    </row>
    <row r="264" spans="2:40" ht="15.75">
      <c r="B264" s="20"/>
      <c r="C264" s="168"/>
      <c r="D264" s="168"/>
      <c r="E264" s="169"/>
      <c r="F264" s="169"/>
      <c r="G264" s="11">
        <f t="shared" si="15"/>
      </c>
      <c r="H264" s="11">
        <f t="shared" si="15"/>
      </c>
      <c r="I264" s="12" t="str">
        <f t="shared" si="15"/>
        <v>     b- WIRE SIZE: 0.108" &amp; 0.125"</v>
      </c>
      <c r="J264" s="20"/>
      <c r="K264" s="20"/>
      <c r="L264" s="2">
        <f t="shared" si="16"/>
      </c>
      <c r="Z264" s="43"/>
      <c r="AA264" s="43"/>
      <c r="AB264" s="43"/>
      <c r="AC264" s="43"/>
      <c r="AD264" s="44"/>
      <c r="AE264" s="163"/>
      <c r="AF264" s="163"/>
      <c r="AG264" s="196"/>
      <c r="AH264" s="196"/>
      <c r="AI264" s="80">
        <f>'[2]2'!AC132</f>
        <v>0</v>
      </c>
      <c r="AJ264" s="81">
        <f>'[2]2'!J132</f>
        <v>0</v>
      </c>
      <c r="AK264" s="160" t="str">
        <f>'[2]2'!L132</f>
        <v>     b- WIRE SIZE: 0.108" &amp; 0.125"</v>
      </c>
      <c r="AL264" s="160"/>
      <c r="AM264" s="44"/>
      <c r="AN264" s="82">
        <f>'[2]2'!A132</f>
        <v>0</v>
      </c>
    </row>
    <row r="265" spans="2:40" ht="15.75">
      <c r="B265" s="20"/>
      <c r="C265" s="168"/>
      <c r="D265" s="168"/>
      <c r="E265" s="169"/>
      <c r="F265" s="169"/>
      <c r="G265" s="11">
        <f t="shared" si="15"/>
      </c>
      <c r="H265" s="11">
        <f t="shared" si="15"/>
      </c>
      <c r="I265" s="12" t="str">
        <f t="shared" si="15"/>
        <v>     c- DRUM CAPACITY:  25,000 FT FOR EACH WIRE SIZE</v>
      </c>
      <c r="J265" s="20"/>
      <c r="K265" s="20"/>
      <c r="L265" s="2">
        <f t="shared" si="16"/>
      </c>
      <c r="Z265" s="43"/>
      <c r="AA265" s="43"/>
      <c r="AB265" s="43"/>
      <c r="AC265" s="43"/>
      <c r="AD265" s="44"/>
      <c r="AE265" s="163"/>
      <c r="AF265" s="163"/>
      <c r="AG265" s="196"/>
      <c r="AH265" s="196"/>
      <c r="AI265" s="80">
        <f>'[2]2'!AC133</f>
        <v>0</v>
      </c>
      <c r="AJ265" s="81">
        <f>'[2]2'!J133</f>
        <v>0</v>
      </c>
      <c r="AK265" s="160" t="str">
        <f>'[2]2'!L133</f>
        <v>     c- DRUM CAPACITY:  25,000 FT FOR EACH WIRE SIZE</v>
      </c>
      <c r="AL265" s="160"/>
      <c r="AM265" s="44"/>
      <c r="AN265" s="82">
        <f>'[2]2'!A133</f>
        <v>0</v>
      </c>
    </row>
    <row r="266" spans="2:40" ht="15.75">
      <c r="B266" s="20"/>
      <c r="C266" s="168"/>
      <c r="D266" s="168"/>
      <c r="E266" s="169"/>
      <c r="F266" s="169"/>
      <c r="G266" s="11">
        <f t="shared" si="15"/>
      </c>
      <c r="H266" s="11">
        <f t="shared" si="15"/>
      </c>
      <c r="I266" s="12" t="str">
        <f t="shared" si="15"/>
        <v>     d- LINE SPEED AT THE CORE:  1,600 FEET PER MINUTE</v>
      </c>
      <c r="J266" s="20"/>
      <c r="K266" s="20"/>
      <c r="L266" s="2">
        <f t="shared" si="16"/>
      </c>
      <c r="Z266" s="43"/>
      <c r="AA266" s="43"/>
      <c r="AB266" s="43"/>
      <c r="AC266" s="43"/>
      <c r="AD266" s="44"/>
      <c r="AE266" s="163"/>
      <c r="AF266" s="163"/>
      <c r="AG266" s="196"/>
      <c r="AH266" s="196"/>
      <c r="AI266" s="80">
        <f>'[2]2'!AC134</f>
        <v>0</v>
      </c>
      <c r="AJ266" s="81">
        <f>'[2]2'!J134</f>
        <v>0</v>
      </c>
      <c r="AK266" s="160" t="str">
        <f>'[2]2'!L134</f>
        <v>     d- LINE SPEED AT THE CORE:  1,600 FEET PER MINUTE</v>
      </c>
      <c r="AL266" s="160"/>
      <c r="AM266" s="44"/>
      <c r="AN266" s="82">
        <f>'[2]2'!A134</f>
        <v>0</v>
      </c>
    </row>
    <row r="267" spans="2:40" ht="15.75">
      <c r="B267" s="20"/>
      <c r="C267" s="168"/>
      <c r="D267" s="168"/>
      <c r="E267" s="169"/>
      <c r="F267" s="169"/>
      <c r="G267" s="11">
        <f t="shared" si="15"/>
      </c>
      <c r="H267" s="11">
        <f t="shared" si="15"/>
      </c>
      <c r="I267" s="12" t="str">
        <f t="shared" si="15"/>
        <v>     e- LINE SPEED AT THE RIM:  2,700 FEET PER MINUTE</v>
      </c>
      <c r="J267" s="20"/>
      <c r="K267" s="20"/>
      <c r="L267" s="2">
        <f t="shared" si="16"/>
      </c>
      <c r="Z267" s="43"/>
      <c r="AA267" s="43"/>
      <c r="AB267" s="43"/>
      <c r="AC267" s="43"/>
      <c r="AD267" s="44"/>
      <c r="AE267" s="163"/>
      <c r="AF267" s="163"/>
      <c r="AG267" s="196"/>
      <c r="AH267" s="196"/>
      <c r="AI267" s="80">
        <f>'[2]2'!AC135</f>
        <v>0</v>
      </c>
      <c r="AJ267" s="81">
        <f>'[2]2'!J135</f>
        <v>0</v>
      </c>
      <c r="AK267" s="160" t="str">
        <f>'[2]2'!L135</f>
        <v>     e- LINE SPEED AT THE RIM:  2,700 FEET PER MINUTE</v>
      </c>
      <c r="AL267" s="160"/>
      <c r="AM267" s="44"/>
      <c r="AN267" s="82">
        <f>'[2]2'!A135</f>
        <v>0</v>
      </c>
    </row>
    <row r="268" spans="2:40" ht="15.75">
      <c r="B268" s="20"/>
      <c r="C268" s="168"/>
      <c r="D268" s="168"/>
      <c r="E268" s="169"/>
      <c r="F268" s="169"/>
      <c r="G268" s="11">
        <f t="shared" si="15"/>
      </c>
      <c r="H268" s="11">
        <f t="shared" si="15"/>
      </c>
      <c r="I268" s="12" t="str">
        <f t="shared" si="15"/>
        <v>     f- MAXIMUM LINE PULL AT THE CORE:  9,000 LBS</v>
      </c>
      <c r="J268" s="20"/>
      <c r="K268" s="20"/>
      <c r="L268" s="2">
        <f t="shared" si="16"/>
      </c>
      <c r="Z268" s="43"/>
      <c r="AA268" s="43"/>
      <c r="AB268" s="43"/>
      <c r="AC268" s="43"/>
      <c r="AD268" s="44"/>
      <c r="AE268" s="163"/>
      <c r="AF268" s="163"/>
      <c r="AG268" s="196"/>
      <c r="AH268" s="196"/>
      <c r="AI268" s="80">
        <f>'[2]2'!AC136</f>
        <v>0</v>
      </c>
      <c r="AJ268" s="81">
        <f>'[2]2'!J136</f>
        <v>0</v>
      </c>
      <c r="AK268" s="160" t="str">
        <f>'[2]2'!L136</f>
        <v>     f- MAXIMUM LINE PULL AT THE CORE:  9,000 LBS</v>
      </c>
      <c r="AL268" s="160"/>
      <c r="AM268" s="44"/>
      <c r="AN268" s="82">
        <f>'[2]2'!A136</f>
        <v>0</v>
      </c>
    </row>
    <row r="269" spans="2:40" ht="15.75">
      <c r="B269" s="20"/>
      <c r="C269" s="168"/>
      <c r="D269" s="181"/>
      <c r="E269" s="169"/>
      <c r="F269" s="182"/>
      <c r="G269" s="11">
        <f t="shared" si="15"/>
      </c>
      <c r="H269" s="11">
        <f t="shared" si="15"/>
      </c>
      <c r="I269" s="12" t="str">
        <f t="shared" si="15"/>
        <v>     g- MAXIMUM LINE PULL AT THE RIM:  5,000 LBS</v>
      </c>
      <c r="J269" s="20"/>
      <c r="K269" s="20"/>
      <c r="L269" s="2">
        <f t="shared" si="16"/>
      </c>
      <c r="Z269" s="43"/>
      <c r="AA269" s="43"/>
      <c r="AB269" s="43"/>
      <c r="AC269" s="43"/>
      <c r="AD269" s="44"/>
      <c r="AE269" s="163"/>
      <c r="AF269" s="163"/>
      <c r="AG269" s="196"/>
      <c r="AH269" s="196"/>
      <c r="AI269" s="80">
        <f>'[2]2'!AC137</f>
        <v>0</v>
      </c>
      <c r="AJ269" s="81">
        <f>'[2]2'!J137</f>
        <v>0</v>
      </c>
      <c r="AK269" s="160" t="str">
        <f>'[2]2'!L137</f>
        <v>     g- MAXIMUM LINE PULL AT THE RIM:  5,000 LBS</v>
      </c>
      <c r="AL269" s="160"/>
      <c r="AM269" s="44"/>
      <c r="AN269" s="82">
        <f>'[2]2'!A137</f>
        <v>0</v>
      </c>
    </row>
    <row r="270" spans="2:40" ht="15.75" customHeight="1">
      <c r="B270" s="168"/>
      <c r="C270" s="173"/>
      <c r="D270" s="170" t="s">
        <v>6</v>
      </c>
      <c r="E270" s="171"/>
      <c r="F270" s="170" t="s">
        <v>13</v>
      </c>
      <c r="G270" s="172"/>
      <c r="H270" s="169"/>
      <c r="I270" s="168"/>
      <c r="J270" s="168"/>
      <c r="K270" s="168"/>
      <c r="L270" s="174"/>
      <c r="Z270" s="43"/>
      <c r="AA270" s="43"/>
      <c r="AB270" s="43"/>
      <c r="AC270" s="43"/>
      <c r="AD270" s="163"/>
      <c r="AE270" s="163"/>
      <c r="AF270" s="199" t="s">
        <v>6</v>
      </c>
      <c r="AG270" s="200"/>
      <c r="AH270" s="199" t="s">
        <v>13</v>
      </c>
      <c r="AI270" s="200"/>
      <c r="AJ270" s="196"/>
      <c r="AK270" s="163"/>
      <c r="AL270" s="163"/>
      <c r="AM270" s="163"/>
      <c r="AN270" s="198"/>
    </row>
    <row r="271" spans="2:40" ht="15.75">
      <c r="B271" s="168"/>
      <c r="C271" s="168"/>
      <c r="D271" s="172"/>
      <c r="E271" s="172"/>
      <c r="F271" s="172"/>
      <c r="G271" s="172"/>
      <c r="H271" s="169"/>
      <c r="I271" s="168"/>
      <c r="J271" s="168"/>
      <c r="K271" s="168"/>
      <c r="L271" s="174"/>
      <c r="Z271" s="43"/>
      <c r="AA271" s="43"/>
      <c r="AB271" s="43"/>
      <c r="AC271" s="43"/>
      <c r="AD271" s="163"/>
      <c r="AE271" s="163"/>
      <c r="AF271" s="200"/>
      <c r="AG271" s="200"/>
      <c r="AH271" s="200"/>
      <c r="AI271" s="200"/>
      <c r="AJ271" s="196"/>
      <c r="AK271" s="163"/>
      <c r="AL271" s="163"/>
      <c r="AM271" s="163"/>
      <c r="AN271" s="198"/>
    </row>
    <row r="272" spans="2:40" ht="15.75" customHeight="1">
      <c r="B272" s="168"/>
      <c r="C272" s="168"/>
      <c r="D272" s="170" t="s">
        <v>6</v>
      </c>
      <c r="E272" s="171"/>
      <c r="F272" s="170" t="s">
        <v>14</v>
      </c>
      <c r="G272" s="172"/>
      <c r="H272" s="169"/>
      <c r="I272" s="168"/>
      <c r="J272" s="168"/>
      <c r="K272" s="168"/>
      <c r="L272" s="174"/>
      <c r="Z272" s="43"/>
      <c r="AA272" s="43"/>
      <c r="AB272" s="43"/>
      <c r="AC272" s="43"/>
      <c r="AD272" s="163"/>
      <c r="AE272" s="163"/>
      <c r="AF272" s="199" t="s">
        <v>6</v>
      </c>
      <c r="AG272" s="200"/>
      <c r="AH272" s="199" t="s">
        <v>14</v>
      </c>
      <c r="AI272" s="200"/>
      <c r="AJ272" s="196"/>
      <c r="AK272" s="163"/>
      <c r="AL272" s="163"/>
      <c r="AM272" s="163"/>
      <c r="AN272" s="198"/>
    </row>
    <row r="273" spans="2:40" ht="15.75">
      <c r="B273" s="168"/>
      <c r="C273" s="168"/>
      <c r="D273" s="172"/>
      <c r="E273" s="172"/>
      <c r="F273" s="172"/>
      <c r="G273" s="172"/>
      <c r="H273" s="169"/>
      <c r="I273" s="168"/>
      <c r="J273" s="168"/>
      <c r="K273" s="168"/>
      <c r="L273" s="174"/>
      <c r="Z273" s="43"/>
      <c r="AA273" s="43"/>
      <c r="AB273" s="43"/>
      <c r="AC273" s="43"/>
      <c r="AD273" s="163"/>
      <c r="AE273" s="163"/>
      <c r="AF273" s="200"/>
      <c r="AG273" s="200"/>
      <c r="AH273" s="200"/>
      <c r="AI273" s="200"/>
      <c r="AJ273" s="196"/>
      <c r="AK273" s="163"/>
      <c r="AL273" s="163"/>
      <c r="AM273" s="163"/>
      <c r="AN273" s="198"/>
    </row>
    <row r="274" spans="2:40" ht="15.75" customHeight="1">
      <c r="B274" s="168"/>
      <c r="C274" s="168"/>
      <c r="D274" s="170" t="s">
        <v>6</v>
      </c>
      <c r="E274" s="171"/>
      <c r="F274" s="170" t="s">
        <v>15</v>
      </c>
      <c r="G274" s="172"/>
      <c r="H274" s="167"/>
      <c r="I274" s="187" t="s">
        <v>16</v>
      </c>
      <c r="J274" s="187"/>
      <c r="K274" s="187"/>
      <c r="L274" s="187"/>
      <c r="Z274" s="43"/>
      <c r="AA274" s="43"/>
      <c r="AB274" s="43"/>
      <c r="AC274" s="43"/>
      <c r="AD274" s="163"/>
      <c r="AE274" s="163"/>
      <c r="AF274" s="199" t="s">
        <v>6</v>
      </c>
      <c r="AG274" s="200"/>
      <c r="AH274" s="199" t="s">
        <v>15</v>
      </c>
      <c r="AI274" s="200"/>
      <c r="AJ274" s="196"/>
      <c r="AK274" s="162" t="s">
        <v>16</v>
      </c>
      <c r="AL274" s="162"/>
      <c r="AM274" s="162"/>
      <c r="AN274" s="162"/>
    </row>
    <row r="275" spans="2:40" ht="15.75">
      <c r="B275" s="168"/>
      <c r="C275" s="168"/>
      <c r="D275" s="172"/>
      <c r="E275" s="172"/>
      <c r="F275" s="172"/>
      <c r="G275" s="172"/>
      <c r="H275" s="167"/>
      <c r="I275" s="187"/>
      <c r="J275" s="187"/>
      <c r="K275" s="187"/>
      <c r="L275" s="187"/>
      <c r="Z275" s="43"/>
      <c r="AA275" s="43"/>
      <c r="AB275" s="43"/>
      <c r="AC275" s="43"/>
      <c r="AD275" s="163"/>
      <c r="AE275" s="163"/>
      <c r="AF275" s="200"/>
      <c r="AG275" s="200"/>
      <c r="AH275" s="200"/>
      <c r="AI275" s="200"/>
      <c r="AJ275" s="196"/>
      <c r="AK275" s="162"/>
      <c r="AL275" s="162"/>
      <c r="AM275" s="162"/>
      <c r="AN275" s="162"/>
    </row>
    <row r="276" spans="2:40" ht="15.75" customHeight="1">
      <c r="B276" s="168"/>
      <c r="C276" s="168"/>
      <c r="D276" s="170" t="s">
        <v>6</v>
      </c>
      <c r="E276" s="171"/>
      <c r="F276" s="170" t="s">
        <v>17</v>
      </c>
      <c r="G276" s="172"/>
      <c r="H276" s="167"/>
      <c r="I276" s="187"/>
      <c r="J276" s="187"/>
      <c r="K276" s="187"/>
      <c r="L276" s="187"/>
      <c r="Z276" s="43"/>
      <c r="AA276" s="43"/>
      <c r="AB276" s="43"/>
      <c r="AC276" s="43"/>
      <c r="AD276" s="163"/>
      <c r="AE276" s="163"/>
      <c r="AF276" s="199" t="s">
        <v>6</v>
      </c>
      <c r="AG276" s="200"/>
      <c r="AH276" s="199" t="s">
        <v>17</v>
      </c>
      <c r="AI276" s="200"/>
      <c r="AJ276" s="196"/>
      <c r="AK276" s="162"/>
      <c r="AL276" s="162"/>
      <c r="AM276" s="162"/>
      <c r="AN276" s="162"/>
    </row>
    <row r="277" spans="2:40" ht="15.75">
      <c r="B277" s="168"/>
      <c r="C277" s="168"/>
      <c r="D277" s="172"/>
      <c r="E277" s="172"/>
      <c r="F277" s="172"/>
      <c r="G277" s="172"/>
      <c r="H277" s="167"/>
      <c r="I277" s="187"/>
      <c r="J277" s="187"/>
      <c r="K277" s="187"/>
      <c r="L277" s="187"/>
      <c r="Z277" s="43"/>
      <c r="AA277" s="43"/>
      <c r="AB277" s="43"/>
      <c r="AC277" s="43"/>
      <c r="AD277" s="163"/>
      <c r="AE277" s="163"/>
      <c r="AF277" s="200"/>
      <c r="AG277" s="200"/>
      <c r="AH277" s="200"/>
      <c r="AI277" s="200"/>
      <c r="AJ277" s="196"/>
      <c r="AK277" s="162"/>
      <c r="AL277" s="162"/>
      <c r="AM277" s="162"/>
      <c r="AN277" s="162"/>
    </row>
    <row r="278" spans="2:40" ht="15.75">
      <c r="B278" s="187" t="s">
        <v>18</v>
      </c>
      <c r="C278" s="187"/>
      <c r="D278" s="187"/>
      <c r="E278" s="187"/>
      <c r="F278" s="187"/>
      <c r="G278" s="187"/>
      <c r="H278" s="187"/>
      <c r="I278" s="187"/>
      <c r="J278" s="187"/>
      <c r="K278" s="187"/>
      <c r="L278" s="187"/>
      <c r="Z278" s="43"/>
      <c r="AA278" s="43"/>
      <c r="AB278" s="43"/>
      <c r="AC278" s="43"/>
      <c r="AD278" s="162" t="s">
        <v>18</v>
      </c>
      <c r="AE278" s="162"/>
      <c r="AF278" s="162"/>
      <c r="AG278" s="162"/>
      <c r="AH278" s="162"/>
      <c r="AI278" s="162"/>
      <c r="AJ278" s="162"/>
      <c r="AK278" s="162"/>
      <c r="AL278" s="162"/>
      <c r="AM278" s="162"/>
      <c r="AN278" s="162"/>
    </row>
    <row r="279" spans="2:40" ht="36.75" customHeight="1">
      <c r="B279" s="187"/>
      <c r="C279" s="187"/>
      <c r="D279" s="187"/>
      <c r="E279" s="187"/>
      <c r="F279" s="187"/>
      <c r="G279" s="187"/>
      <c r="H279" s="187"/>
      <c r="I279" s="187"/>
      <c r="J279" s="187"/>
      <c r="K279" s="187"/>
      <c r="L279" s="187"/>
      <c r="Z279" s="43"/>
      <c r="AA279" s="43"/>
      <c r="AB279" s="43"/>
      <c r="AC279" s="43"/>
      <c r="AD279" s="44"/>
      <c r="AE279" s="44"/>
      <c r="AF279" s="45"/>
      <c r="AG279" s="45"/>
      <c r="AH279" s="45"/>
      <c r="AI279" s="75"/>
      <c r="AJ279" s="45"/>
      <c r="AK279" s="44"/>
      <c r="AL279" s="44"/>
      <c r="AM279" s="44"/>
      <c r="AN279" s="63"/>
    </row>
    <row r="280" spans="2:40" ht="4.5" customHeight="1">
      <c r="B280" s="21"/>
      <c r="C280" s="21"/>
      <c r="D280" s="21"/>
      <c r="E280" s="21"/>
      <c r="F280" s="21"/>
      <c r="G280" s="21"/>
      <c r="H280" s="21"/>
      <c r="I280" s="21"/>
      <c r="J280" s="21"/>
      <c r="K280" s="21"/>
      <c r="L280" s="21"/>
      <c r="Z280" s="43"/>
      <c r="AA280" s="43"/>
      <c r="AB280" s="43"/>
      <c r="AC280" s="43"/>
      <c r="AD280" s="44"/>
      <c r="AE280" s="44"/>
      <c r="AF280" s="45"/>
      <c r="AG280" s="45"/>
      <c r="AH280" s="45"/>
      <c r="AI280" s="75"/>
      <c r="AJ280" s="45"/>
      <c r="AK280" s="44"/>
      <c r="AL280" s="44"/>
      <c r="AM280" s="44"/>
      <c r="AN280" s="63"/>
    </row>
    <row r="281" spans="5:40" ht="21" customHeight="1">
      <c r="E281" s="188" t="s">
        <v>64</v>
      </c>
      <c r="F281" s="188"/>
      <c r="G281" s="188"/>
      <c r="H281" s="188"/>
      <c r="I281" s="188"/>
      <c r="Z281" s="43"/>
      <c r="AA281" s="43"/>
      <c r="AB281" s="43"/>
      <c r="AC281" s="43"/>
      <c r="AD281" s="44"/>
      <c r="AE281" s="44"/>
      <c r="AF281" s="45"/>
      <c r="AG281" s="76"/>
      <c r="AH281" s="77"/>
      <c r="AI281" s="78"/>
      <c r="AJ281" s="77"/>
      <c r="AK281" s="79"/>
      <c r="AL281" s="44"/>
      <c r="AM281" s="44"/>
      <c r="AN281" s="63"/>
    </row>
    <row r="282" spans="5:40" ht="15.75" customHeight="1">
      <c r="E282" s="188"/>
      <c r="F282" s="188"/>
      <c r="G282" s="188"/>
      <c r="H282" s="188"/>
      <c r="I282" s="188"/>
      <c r="Z282" s="43"/>
      <c r="AA282" s="43"/>
      <c r="AB282" s="43"/>
      <c r="AC282" s="43"/>
      <c r="AD282" s="44"/>
      <c r="AE282" s="44"/>
      <c r="AF282" s="45"/>
      <c r="AG282" s="190" t="s">
        <v>7</v>
      </c>
      <c r="AH282" s="190"/>
      <c r="AI282" s="190"/>
      <c r="AJ282" s="190"/>
      <c r="AK282" s="190"/>
      <c r="AL282" s="44"/>
      <c r="AM282" s="44"/>
      <c r="AN282" s="63"/>
    </row>
    <row r="283" spans="5:40" ht="15.75" customHeight="1">
      <c r="E283" s="188"/>
      <c r="F283" s="188"/>
      <c r="G283" s="188"/>
      <c r="H283" s="188"/>
      <c r="I283" s="188"/>
      <c r="Z283" s="43"/>
      <c r="AA283" s="43"/>
      <c r="AB283" s="43"/>
      <c r="AC283" s="43"/>
      <c r="AD283" s="44"/>
      <c r="AE283" s="44"/>
      <c r="AF283" s="45"/>
      <c r="AG283" s="190"/>
      <c r="AH283" s="190"/>
      <c r="AI283" s="190"/>
      <c r="AJ283" s="190"/>
      <c r="AK283" s="190"/>
      <c r="AL283" s="44"/>
      <c r="AM283" s="44"/>
      <c r="AN283" s="63"/>
    </row>
    <row r="284" spans="5:40" ht="15.75" customHeight="1">
      <c r="E284" s="9"/>
      <c r="F284" s="9"/>
      <c r="G284" s="34"/>
      <c r="H284" s="9"/>
      <c r="I284" s="183" t="str">
        <f>I249</f>
        <v>م ع/93/325</v>
      </c>
      <c r="J284" s="183"/>
      <c r="K284" s="186" t="s">
        <v>63</v>
      </c>
      <c r="L284" s="186"/>
      <c r="Z284" s="43"/>
      <c r="AA284" s="43"/>
      <c r="AB284" s="43"/>
      <c r="AC284" s="43"/>
      <c r="AD284" s="44"/>
      <c r="AE284" s="44"/>
      <c r="AF284" s="45"/>
      <c r="AG284" s="190"/>
      <c r="AH284" s="190"/>
      <c r="AI284" s="190"/>
      <c r="AJ284" s="190"/>
      <c r="AK284" s="190"/>
      <c r="AL284" s="44"/>
      <c r="AM284" s="44"/>
      <c r="AN284" s="63"/>
    </row>
    <row r="285" spans="2:40" ht="15.75" customHeight="1">
      <c r="B285" s="18" t="s">
        <v>69</v>
      </c>
      <c r="E285" s="23"/>
      <c r="F285" s="23"/>
      <c r="G285" s="55"/>
      <c r="H285" s="23"/>
      <c r="I285" s="184" t="str">
        <f>I250</f>
        <v>SLP-9300904004</v>
      </c>
      <c r="J285" s="184"/>
      <c r="K285" s="185" t="s">
        <v>9</v>
      </c>
      <c r="L285" s="185"/>
      <c r="Z285" s="43"/>
      <c r="AA285" s="43"/>
      <c r="AB285" s="43"/>
      <c r="AC285" s="43"/>
      <c r="AD285" s="44"/>
      <c r="AE285" s="44"/>
      <c r="AF285" s="45"/>
      <c r="AG285" s="64"/>
      <c r="AH285" s="64"/>
      <c r="AI285" s="65"/>
      <c r="AJ285" s="64"/>
      <c r="AK285" s="164" t="e">
        <f>#REF!</f>
        <v>#REF!</v>
      </c>
      <c r="AL285" s="164"/>
      <c r="AM285" s="197" t="s">
        <v>8</v>
      </c>
      <c r="AN285" s="197"/>
    </row>
    <row r="286" spans="1:40" ht="4.5" customHeight="1">
      <c r="A286" s="19"/>
      <c r="D286" s="18"/>
      <c r="E286" s="18"/>
      <c r="F286" s="18"/>
      <c r="G286" s="18"/>
      <c r="H286" s="18"/>
      <c r="L286" s="18"/>
      <c r="Z286" s="43"/>
      <c r="AA286" s="43"/>
      <c r="AB286" s="43"/>
      <c r="AC286" s="43"/>
      <c r="AD286" s="44"/>
      <c r="AE286" s="44"/>
      <c r="AF286" s="45"/>
      <c r="AG286" s="64"/>
      <c r="AH286" s="64"/>
      <c r="AI286" s="65"/>
      <c r="AJ286" s="64"/>
      <c r="AK286" s="161">
        <f>'[2]MT26'!P277</f>
        <v>0</v>
      </c>
      <c r="AL286" s="161"/>
      <c r="AM286" s="197" t="s">
        <v>9</v>
      </c>
      <c r="AN286" s="197"/>
    </row>
    <row r="287" spans="2:40" ht="30" customHeight="1">
      <c r="B287" s="52" t="s">
        <v>10</v>
      </c>
      <c r="C287" s="179" t="s">
        <v>11</v>
      </c>
      <c r="D287" s="180"/>
      <c r="E287" s="179" t="s">
        <v>12</v>
      </c>
      <c r="F287" s="180"/>
      <c r="G287" s="53" t="s">
        <v>0</v>
      </c>
      <c r="H287" s="53" t="s">
        <v>1</v>
      </c>
      <c r="I287" s="53" t="s">
        <v>2</v>
      </c>
      <c r="J287" s="53" t="s">
        <v>3</v>
      </c>
      <c r="K287" s="53" t="s">
        <v>4</v>
      </c>
      <c r="L287" s="51" t="s">
        <v>5</v>
      </c>
      <c r="Z287" s="43"/>
      <c r="AA287" s="43"/>
      <c r="AB287" s="43"/>
      <c r="AC287" s="46"/>
      <c r="AD287" s="66" t="s">
        <v>10</v>
      </c>
      <c r="AE287" s="192" t="s">
        <v>11</v>
      </c>
      <c r="AF287" s="193"/>
      <c r="AG287" s="192" t="s">
        <v>12</v>
      </c>
      <c r="AH287" s="193"/>
      <c r="AI287" s="67" t="s">
        <v>0</v>
      </c>
      <c r="AJ287" s="67" t="s">
        <v>1</v>
      </c>
      <c r="AK287" s="67" t="s">
        <v>2</v>
      </c>
      <c r="AL287" s="67" t="s">
        <v>3</v>
      </c>
      <c r="AM287" s="67" t="s">
        <v>4</v>
      </c>
      <c r="AN287" s="63" t="s">
        <v>5</v>
      </c>
    </row>
    <row r="288" spans="2:40" ht="15.75">
      <c r="B288" s="1"/>
      <c r="C288" s="175"/>
      <c r="D288" s="176"/>
      <c r="E288" s="177"/>
      <c r="F288" s="178"/>
      <c r="G288" s="11">
        <f aca="true" t="shared" si="17" ref="G288:I304">IF(AI288=0,"",IF(AI288&gt;0,AI288))</f>
      </c>
      <c r="H288" s="11">
        <f t="shared" si="17"/>
      </c>
      <c r="I288" s="12" t="str">
        <f t="shared" si="17"/>
        <v>     h- STANDARD CORE O.D. DEPENDED ON WIRE SIZE.</v>
      </c>
      <c r="J288" s="20"/>
      <c r="K288" s="20"/>
      <c r="L288" s="2">
        <f aca="true" t="shared" si="18" ref="L288:L304">IF(AN288=0,"",IF(AN288&gt;0,AN288))</f>
      </c>
      <c r="Z288" s="43"/>
      <c r="AA288" s="43"/>
      <c r="AB288" s="43"/>
      <c r="AC288" s="43"/>
      <c r="AD288" s="69"/>
      <c r="AE288" s="195"/>
      <c r="AF288" s="195"/>
      <c r="AG288" s="192"/>
      <c r="AH288" s="192"/>
      <c r="AI288" s="80">
        <f>'[2]2'!AC138</f>
        <v>0</v>
      </c>
      <c r="AJ288" s="81">
        <f>'[2]2'!J138</f>
        <v>0</v>
      </c>
      <c r="AK288" s="160" t="str">
        <f>'[2]2'!L138</f>
        <v>     h- STANDARD CORE O.D. DEPENDED ON WIRE SIZE.</v>
      </c>
      <c r="AL288" s="160"/>
      <c r="AM288" s="44"/>
      <c r="AN288" s="82">
        <f>'[2]2'!A138</f>
        <v>0</v>
      </c>
    </row>
    <row r="289" spans="1:41" s="19" customFormat="1" ht="15.75">
      <c r="A289" s="18"/>
      <c r="B289" s="1"/>
      <c r="C289" s="175"/>
      <c r="D289" s="176"/>
      <c r="E289" s="177"/>
      <c r="F289" s="178"/>
      <c r="G289" s="11">
        <f t="shared" si="17"/>
      </c>
      <c r="H289" s="11">
        <f t="shared" si="17"/>
      </c>
      <c r="I289" s="12" t="str">
        <f t="shared" si="17"/>
        <v>     i- BRAKE SYSTEM:  PNEUMATIC BAND BRAKE</v>
      </c>
      <c r="J289" s="20"/>
      <c r="K289" s="20"/>
      <c r="L289" s="2">
        <f t="shared" si="18"/>
      </c>
      <c r="Z289" s="46"/>
      <c r="AA289" s="46"/>
      <c r="AB289" s="46"/>
      <c r="AC289" s="43"/>
      <c r="AD289" s="69"/>
      <c r="AE289" s="195"/>
      <c r="AF289" s="195"/>
      <c r="AG289" s="192"/>
      <c r="AH289" s="192"/>
      <c r="AI289" s="80">
        <f>'[2]2'!AC139</f>
        <v>0</v>
      </c>
      <c r="AJ289" s="81">
        <f>'[2]2'!J139</f>
        <v>0</v>
      </c>
      <c r="AK289" s="160" t="str">
        <f>'[2]2'!L139</f>
        <v>     i- BRAKE SYSTEM:  PNEUMATIC BAND BRAKE</v>
      </c>
      <c r="AL289" s="160"/>
      <c r="AM289" s="44"/>
      <c r="AN289" s="82">
        <f>'[2]2'!A139</f>
        <v>0</v>
      </c>
      <c r="AO289" s="28"/>
    </row>
    <row r="290" spans="2:40" ht="15.75">
      <c r="B290" s="1"/>
      <c r="C290" s="175"/>
      <c r="D290" s="176"/>
      <c r="E290" s="177"/>
      <c r="F290" s="178"/>
      <c r="G290" s="11">
        <f t="shared" si="17"/>
      </c>
      <c r="H290" s="11">
        <f t="shared" si="17"/>
      </c>
      <c r="I290" s="12" t="str">
        <f t="shared" si="17"/>
        <v>     j- H2S SERVICE.</v>
      </c>
      <c r="J290" s="20"/>
      <c r="K290" s="20"/>
      <c r="L290" s="2">
        <f t="shared" si="18"/>
      </c>
      <c r="Z290" s="43"/>
      <c r="AA290" s="43"/>
      <c r="AB290" s="43"/>
      <c r="AC290" s="43"/>
      <c r="AD290" s="69"/>
      <c r="AE290" s="195"/>
      <c r="AF290" s="195"/>
      <c r="AG290" s="192"/>
      <c r="AH290" s="192"/>
      <c r="AI290" s="80">
        <f>'[2]2'!AC140</f>
        <v>0</v>
      </c>
      <c r="AJ290" s="81">
        <f>'[2]2'!J140</f>
        <v>0</v>
      </c>
      <c r="AK290" s="160" t="str">
        <f>'[2]2'!L140</f>
        <v>     j- H2S SERVICE.</v>
      </c>
      <c r="AL290" s="160"/>
      <c r="AM290" s="44"/>
      <c r="AN290" s="82">
        <f>'[2]2'!A140</f>
        <v>0</v>
      </c>
    </row>
    <row r="291" spans="2:40" ht="15.75">
      <c r="B291" s="1"/>
      <c r="C291" s="175"/>
      <c r="D291" s="176"/>
      <c r="E291" s="177"/>
      <c r="F291" s="178"/>
      <c r="G291" s="11">
        <f t="shared" si="17"/>
      </c>
      <c r="H291" s="11">
        <f t="shared" si="17"/>
      </c>
      <c r="I291" s="12" t="str">
        <f t="shared" si="17"/>
        <v>     k- WIRE SPOOLED ON DRUM BY UNIT MANUFACTURER</v>
      </c>
      <c r="J291" s="20"/>
      <c r="K291" s="20"/>
      <c r="L291" s="2">
        <f t="shared" si="18"/>
      </c>
      <c r="Z291" s="43"/>
      <c r="AA291" s="43"/>
      <c r="AB291" s="43"/>
      <c r="AC291" s="43"/>
      <c r="AD291" s="69"/>
      <c r="AE291" s="195"/>
      <c r="AF291" s="195"/>
      <c r="AG291" s="192"/>
      <c r="AH291" s="192"/>
      <c r="AI291" s="80">
        <f>'[2]2'!AC141</f>
        <v>0</v>
      </c>
      <c r="AJ291" s="81">
        <f>'[2]2'!J141</f>
        <v>0</v>
      </c>
      <c r="AK291" s="160" t="str">
        <f>'[2]2'!L141</f>
        <v>     k- WIRE SPOOLED ON DRUM BY UNIT MANUFACTURER</v>
      </c>
      <c r="AL291" s="160"/>
      <c r="AM291" s="44"/>
      <c r="AN291" s="82">
        <f>'[2]2'!A141</f>
        <v>0</v>
      </c>
    </row>
    <row r="292" spans="2:40" ht="15.75">
      <c r="B292" s="20"/>
      <c r="C292" s="168"/>
      <c r="D292" s="168"/>
      <c r="E292" s="169"/>
      <c r="F292" s="169"/>
      <c r="G292" s="11">
        <f t="shared" si="17"/>
      </c>
      <c r="H292" s="11">
        <f t="shared" si="17"/>
      </c>
      <c r="I292" s="12" t="str">
        <f t="shared" si="17"/>
        <v>     l- TWO 25K FT OF 0.108" &amp; 0.125" SLICKLINE WIRE WILL</v>
      </c>
      <c r="J292" s="13"/>
      <c r="K292" s="13"/>
      <c r="L292" s="2">
        <f t="shared" si="18"/>
      </c>
      <c r="Z292" s="43"/>
      <c r="AA292" s="43"/>
      <c r="AB292" s="43"/>
      <c r="AC292" s="43"/>
      <c r="AD292" s="69"/>
      <c r="AE292" s="195"/>
      <c r="AF292" s="195"/>
      <c r="AG292" s="192"/>
      <c r="AH292" s="192"/>
      <c r="AI292" s="80">
        <f>'[2]2'!AC142</f>
        <v>0</v>
      </c>
      <c r="AJ292" s="81">
        <f>'[2]2'!J142</f>
        <v>0</v>
      </c>
      <c r="AK292" s="160" t="str">
        <f>'[2]2'!L142</f>
        <v>     l- TWO 25K FT OF 0.108" &amp; 0.125" SLICKLINE WIRE WILL</v>
      </c>
      <c r="AL292" s="160"/>
      <c r="AM292" s="74"/>
      <c r="AN292" s="82">
        <f>'[2]2'!A142</f>
        <v>0</v>
      </c>
    </row>
    <row r="293" spans="2:40" ht="15.75">
      <c r="B293" s="20"/>
      <c r="C293" s="168"/>
      <c r="D293" s="168"/>
      <c r="E293" s="169"/>
      <c r="F293" s="169"/>
      <c r="G293" s="11">
        <f t="shared" si="17"/>
      </c>
      <c r="H293" s="11">
        <f t="shared" si="17"/>
      </c>
      <c r="I293" s="12" t="str">
        <f t="shared" si="17"/>
        <v>         DELIVER TO MANUFACTURER ON SPOOLING TIME.</v>
      </c>
      <c r="J293" s="13"/>
      <c r="K293" s="13"/>
      <c r="L293" s="2">
        <f t="shared" si="18"/>
      </c>
      <c r="Z293" s="43"/>
      <c r="AA293" s="43"/>
      <c r="AB293" s="43"/>
      <c r="AC293" s="43"/>
      <c r="AD293" s="44"/>
      <c r="AE293" s="163"/>
      <c r="AF293" s="163"/>
      <c r="AG293" s="196"/>
      <c r="AH293" s="196"/>
      <c r="AI293" s="80">
        <f>'[2]2'!AC143</f>
        <v>0</v>
      </c>
      <c r="AJ293" s="81">
        <f>'[2]2'!J143</f>
        <v>0</v>
      </c>
      <c r="AK293" s="160" t="str">
        <f>'[2]2'!L143</f>
        <v>         DELIVER TO MANUFACTURER ON SPOOLING TIME.</v>
      </c>
      <c r="AL293" s="160"/>
      <c r="AM293" s="74"/>
      <c r="AN293" s="82">
        <f>'[2]2'!A143</f>
        <v>0</v>
      </c>
    </row>
    <row r="294" spans="2:40" ht="15.75">
      <c r="B294" s="20"/>
      <c r="C294" s="168"/>
      <c r="D294" s="168"/>
      <c r="E294" s="169"/>
      <c r="F294" s="169"/>
      <c r="G294" s="11">
        <f t="shared" si="17"/>
      </c>
      <c r="H294" s="11">
        <f t="shared" si="17"/>
      </c>
      <c r="I294" s="12" t="str">
        <f t="shared" si="17"/>
        <v>13- DRUM BRAKE SYSTEM:</v>
      </c>
      <c r="J294" s="13"/>
      <c r="K294" s="13"/>
      <c r="L294" s="2">
        <f t="shared" si="18"/>
      </c>
      <c r="Z294" s="43"/>
      <c r="AA294" s="43"/>
      <c r="AB294" s="43"/>
      <c r="AC294" s="43"/>
      <c r="AD294" s="44"/>
      <c r="AE294" s="163"/>
      <c r="AF294" s="163"/>
      <c r="AG294" s="196"/>
      <c r="AH294" s="196"/>
      <c r="AI294" s="80">
        <f>'[2]2'!AC144</f>
        <v>0</v>
      </c>
      <c r="AJ294" s="81">
        <f>'[2]2'!J144</f>
        <v>0</v>
      </c>
      <c r="AK294" s="160" t="str">
        <f>'[2]2'!L144</f>
        <v>13- DRUM BRAKE SYSTEM:</v>
      </c>
      <c r="AL294" s="160"/>
      <c r="AM294" s="74"/>
      <c r="AN294" s="82">
        <f>'[2]2'!A144</f>
        <v>0</v>
      </c>
    </row>
    <row r="295" spans="2:40" ht="15.75">
      <c r="B295" s="20"/>
      <c r="C295" s="168"/>
      <c r="D295" s="168"/>
      <c r="E295" s="169"/>
      <c r="F295" s="169"/>
      <c r="G295" s="11">
        <f t="shared" si="17"/>
      </c>
      <c r="H295" s="11">
        <f t="shared" si="17"/>
      </c>
      <c r="I295" s="12" t="str">
        <f t="shared" si="17"/>
        <v>     a- NON AZBEST BAND BRAKE</v>
      </c>
      <c r="J295" s="13"/>
      <c r="K295" s="13"/>
      <c r="L295" s="2">
        <f t="shared" si="18"/>
      </c>
      <c r="Z295" s="43"/>
      <c r="AA295" s="43"/>
      <c r="AB295" s="43"/>
      <c r="AC295" s="43"/>
      <c r="AD295" s="44"/>
      <c r="AE295" s="163"/>
      <c r="AF295" s="163"/>
      <c r="AG295" s="196"/>
      <c r="AH295" s="196"/>
      <c r="AI295" s="80">
        <f>'[2]2'!AC145</f>
        <v>0</v>
      </c>
      <c r="AJ295" s="81">
        <f>'[2]2'!J145</f>
        <v>0</v>
      </c>
      <c r="AK295" s="160" t="str">
        <f>'[2]2'!L145</f>
        <v>     a- NON AZBEST BAND BRAKE</v>
      </c>
      <c r="AL295" s="160"/>
      <c r="AM295" s="74"/>
      <c r="AN295" s="82">
        <f>'[2]2'!A145</f>
        <v>0</v>
      </c>
    </row>
    <row r="296" spans="2:40" ht="15.75">
      <c r="B296" s="20"/>
      <c r="C296" s="168"/>
      <c r="D296" s="168"/>
      <c r="E296" s="169"/>
      <c r="F296" s="169"/>
      <c r="G296" s="11">
        <f t="shared" si="17"/>
      </c>
      <c r="H296" s="11">
        <f t="shared" si="17"/>
      </c>
      <c r="I296" s="12" t="str">
        <f t="shared" si="17"/>
        <v>     b- SPRING APPLIED , AIR RELEASED.</v>
      </c>
      <c r="J296" s="20"/>
      <c r="K296" s="20"/>
      <c r="L296" s="2">
        <f t="shared" si="18"/>
      </c>
      <c r="Z296" s="43"/>
      <c r="AA296" s="43"/>
      <c r="AB296" s="43"/>
      <c r="AC296" s="43"/>
      <c r="AD296" s="44"/>
      <c r="AE296" s="163"/>
      <c r="AF296" s="163"/>
      <c r="AG296" s="196"/>
      <c r="AH296" s="196"/>
      <c r="AI296" s="80">
        <f>'[2]2'!AC146</f>
        <v>0</v>
      </c>
      <c r="AJ296" s="81">
        <f>'[2]2'!J146</f>
        <v>0</v>
      </c>
      <c r="AK296" s="160" t="str">
        <f>'[2]2'!L146</f>
        <v>     b- SPRING APPLIED , AIR RELEASED.</v>
      </c>
      <c r="AL296" s="160"/>
      <c r="AM296" s="74"/>
      <c r="AN296" s="82">
        <f>'[2]2'!A146</f>
        <v>0</v>
      </c>
    </row>
    <row r="297" spans="2:40" ht="15.75">
      <c r="B297" s="20"/>
      <c r="C297" s="168"/>
      <c r="D297" s="168"/>
      <c r="E297" s="169"/>
      <c r="F297" s="169"/>
      <c r="G297" s="11">
        <f t="shared" si="17"/>
      </c>
      <c r="H297" s="11">
        <f t="shared" si="17"/>
      </c>
      <c r="I297" s="12" t="str">
        <f t="shared" si="17"/>
        <v>     c- PARKING BRAKE APPLIED THROUGH THE PANEL</v>
      </c>
      <c r="J297" s="20"/>
      <c r="K297" s="20"/>
      <c r="L297" s="2">
        <f t="shared" si="18"/>
      </c>
      <c r="Z297" s="43"/>
      <c r="AA297" s="43"/>
      <c r="AB297" s="43"/>
      <c r="AC297" s="43"/>
      <c r="AD297" s="44"/>
      <c r="AE297" s="163"/>
      <c r="AF297" s="163"/>
      <c r="AG297" s="196"/>
      <c r="AH297" s="196"/>
      <c r="AI297" s="80">
        <f>'[2]2'!AC147</f>
        <v>0</v>
      </c>
      <c r="AJ297" s="81">
        <f>'[2]2'!J147</f>
        <v>0</v>
      </c>
      <c r="AK297" s="160" t="str">
        <f>'[2]2'!L147</f>
        <v>     c- PARKING BRAKE APPLIED THROUGH THE PANEL</v>
      </c>
      <c r="AL297" s="160"/>
      <c r="AM297" s="44"/>
      <c r="AN297" s="82">
        <f>'[2]2'!A147</f>
        <v>0</v>
      </c>
    </row>
    <row r="298" spans="2:40" ht="15.75">
      <c r="B298" s="20"/>
      <c r="C298" s="168"/>
      <c r="D298" s="168"/>
      <c r="E298" s="169"/>
      <c r="F298" s="169"/>
      <c r="G298" s="11">
        <f t="shared" si="17"/>
      </c>
      <c r="H298" s="11">
        <f t="shared" si="17"/>
      </c>
      <c r="I298" s="12" t="str">
        <f t="shared" si="17"/>
        <v>         MOUNTED LEVER.</v>
      </c>
      <c r="J298" s="20"/>
      <c r="K298" s="20"/>
      <c r="L298" s="2">
        <f t="shared" si="18"/>
      </c>
      <c r="Z298" s="43"/>
      <c r="AA298" s="43"/>
      <c r="AB298" s="43"/>
      <c r="AC298" s="43"/>
      <c r="AD298" s="44"/>
      <c r="AE298" s="163"/>
      <c r="AF298" s="163"/>
      <c r="AG298" s="196"/>
      <c r="AH298" s="196"/>
      <c r="AI298" s="80">
        <f>'[2]2'!AC148</f>
        <v>0</v>
      </c>
      <c r="AJ298" s="81">
        <f>'[2]2'!J148</f>
        <v>0</v>
      </c>
      <c r="AK298" s="160" t="str">
        <f>'[2]2'!L148</f>
        <v>         MOUNTED LEVER.</v>
      </c>
      <c r="AL298" s="160"/>
      <c r="AM298" s="44"/>
      <c r="AN298" s="82">
        <f>'[2]2'!A148</f>
        <v>0</v>
      </c>
    </row>
    <row r="299" spans="2:40" ht="15.75">
      <c r="B299" s="20"/>
      <c r="C299" s="168"/>
      <c r="D299" s="168"/>
      <c r="E299" s="169"/>
      <c r="F299" s="169"/>
      <c r="G299" s="11">
        <f t="shared" si="17"/>
      </c>
      <c r="H299" s="11">
        <f t="shared" si="17"/>
      </c>
      <c r="I299" s="12" t="str">
        <f t="shared" si="17"/>
        <v>     d- BRAKING SHOULD ACHIVED SIMULTANEOUSLY BY </v>
      </c>
      <c r="J299" s="20"/>
      <c r="K299" s="20"/>
      <c r="L299" s="2">
        <f t="shared" si="18"/>
      </c>
      <c r="Z299" s="43"/>
      <c r="AA299" s="43"/>
      <c r="AB299" s="43"/>
      <c r="AC299" s="43"/>
      <c r="AD299" s="44"/>
      <c r="AE299" s="163"/>
      <c r="AF299" s="163"/>
      <c r="AG299" s="196"/>
      <c r="AH299" s="196"/>
      <c r="AI299" s="80">
        <f>'[2]2'!AC149</f>
        <v>0</v>
      </c>
      <c r="AJ299" s="81">
        <f>'[2]2'!J149</f>
        <v>0</v>
      </c>
      <c r="AK299" s="160" t="str">
        <f>'[2]2'!L149</f>
        <v>     d- BRAKING SHOULD ACHIVED SIMULTANEOUSLY BY </v>
      </c>
      <c r="AL299" s="160"/>
      <c r="AM299" s="44"/>
      <c r="AN299" s="82">
        <f>'[2]2'!A149</f>
        <v>0</v>
      </c>
    </row>
    <row r="300" spans="2:40" ht="15.75">
      <c r="B300" s="20"/>
      <c r="C300" s="168"/>
      <c r="D300" s="168"/>
      <c r="E300" s="169"/>
      <c r="F300" s="169"/>
      <c r="G300" s="11">
        <f t="shared" si="17"/>
      </c>
      <c r="H300" s="11">
        <f t="shared" si="17"/>
      </c>
      <c r="I300" s="12" t="str">
        <f t="shared" si="17"/>
        <v>         REVERSING THE DRUM DIRECTIONAL LEVER TO </v>
      </c>
      <c r="J300" s="20"/>
      <c r="K300" s="20"/>
      <c r="L300" s="2">
        <f t="shared" si="18"/>
      </c>
      <c r="Z300" s="43"/>
      <c r="AA300" s="43"/>
      <c r="AB300" s="43"/>
      <c r="AC300" s="43"/>
      <c r="AD300" s="44"/>
      <c r="AE300" s="163"/>
      <c r="AF300" s="163"/>
      <c r="AG300" s="196"/>
      <c r="AH300" s="196"/>
      <c r="AI300" s="80">
        <f>'[2]2'!AC150</f>
        <v>0</v>
      </c>
      <c r="AJ300" s="81">
        <f>'[2]2'!J150</f>
        <v>0</v>
      </c>
      <c r="AK300" s="160" t="str">
        <f>'[2]2'!L150</f>
        <v>         REVERSING THE DRUM DIRECTIONAL LEVER TO </v>
      </c>
      <c r="AL300" s="160"/>
      <c r="AM300" s="44"/>
      <c r="AN300" s="82">
        <f>'[2]2'!A150</f>
        <v>0</v>
      </c>
    </row>
    <row r="301" spans="2:40" ht="15.75">
      <c r="B301" s="20"/>
      <c r="C301" s="168"/>
      <c r="D301" s="168"/>
      <c r="E301" s="169"/>
      <c r="F301" s="169"/>
      <c r="G301" s="11">
        <f t="shared" si="17"/>
      </c>
      <c r="H301" s="11">
        <f t="shared" si="17"/>
      </c>
      <c r="I301" s="12" t="str">
        <f t="shared" si="17"/>
        <v>         THE NEUTRAL POSITION , THIS PRODUCE A RAPID </v>
      </c>
      <c r="J301" s="20"/>
      <c r="K301" s="20"/>
      <c r="L301" s="2">
        <f t="shared" si="18"/>
      </c>
      <c r="Z301" s="43"/>
      <c r="AA301" s="43"/>
      <c r="AB301" s="43"/>
      <c r="AC301" s="43"/>
      <c r="AD301" s="44"/>
      <c r="AE301" s="163"/>
      <c r="AF301" s="163"/>
      <c r="AG301" s="196"/>
      <c r="AH301" s="196"/>
      <c r="AI301" s="80">
        <f>'[2]2'!AC151</f>
        <v>0</v>
      </c>
      <c r="AJ301" s="81">
        <f>'[2]2'!J151</f>
        <v>0</v>
      </c>
      <c r="AK301" s="160" t="str">
        <f>'[2]2'!L151</f>
        <v>         THE NEUTRAL POSITION , THIS PRODUCE A RAPID </v>
      </c>
      <c r="AL301" s="160"/>
      <c r="AM301" s="44"/>
      <c r="AN301" s="82">
        <f>'[2]2'!A151</f>
        <v>0</v>
      </c>
    </row>
    <row r="302" spans="2:40" ht="15.75">
      <c r="B302" s="20"/>
      <c r="C302" s="168"/>
      <c r="D302" s="168"/>
      <c r="E302" s="169"/>
      <c r="F302" s="169"/>
      <c r="G302" s="11">
        <f t="shared" si="17"/>
      </c>
      <c r="H302" s="11">
        <f t="shared" si="17"/>
      </c>
      <c r="I302" s="12" t="str">
        <f t="shared" si="17"/>
        <v>         DECELERATION DUE THE HYDRAULIC  BRAKING.</v>
      </c>
      <c r="J302" s="20"/>
      <c r="K302" s="20"/>
      <c r="L302" s="2">
        <f t="shared" si="18"/>
      </c>
      <c r="Z302" s="43"/>
      <c r="AA302" s="43"/>
      <c r="AB302" s="43"/>
      <c r="AC302" s="43"/>
      <c r="AD302" s="44"/>
      <c r="AE302" s="163"/>
      <c r="AF302" s="163"/>
      <c r="AG302" s="196"/>
      <c r="AH302" s="196"/>
      <c r="AI302" s="80">
        <f>'[2]2'!AC152</f>
        <v>0</v>
      </c>
      <c r="AJ302" s="81">
        <f>'[2]2'!J152</f>
        <v>0</v>
      </c>
      <c r="AK302" s="160" t="str">
        <f>'[2]2'!L152</f>
        <v>         DECELERATION DUE THE HYDRAULIC  BRAKING.</v>
      </c>
      <c r="AL302" s="160"/>
      <c r="AM302" s="44"/>
      <c r="AN302" s="82">
        <f>'[2]2'!A152</f>
        <v>0</v>
      </c>
    </row>
    <row r="303" spans="2:40" ht="15.75">
      <c r="B303" s="20"/>
      <c r="C303" s="168"/>
      <c r="D303" s="168"/>
      <c r="E303" s="169"/>
      <c r="F303" s="169"/>
      <c r="G303" s="11">
        <f t="shared" si="17"/>
      </c>
      <c r="H303" s="11">
        <f t="shared" si="17"/>
      </c>
      <c r="I303" s="12" t="str">
        <f t="shared" si="17"/>
        <v>14- OPERATOR CABIN:</v>
      </c>
      <c r="J303" s="20"/>
      <c r="K303" s="20"/>
      <c r="L303" s="2">
        <f t="shared" si="18"/>
      </c>
      <c r="Z303" s="43"/>
      <c r="AA303" s="43"/>
      <c r="AB303" s="43"/>
      <c r="AC303" s="43"/>
      <c r="AD303" s="44"/>
      <c r="AE303" s="163"/>
      <c r="AF303" s="163"/>
      <c r="AG303" s="196"/>
      <c r="AH303" s="196"/>
      <c r="AI303" s="80">
        <f>'[2]2'!AC153</f>
        <v>0</v>
      </c>
      <c r="AJ303" s="81">
        <f>'[2]2'!J153</f>
        <v>0</v>
      </c>
      <c r="AK303" s="160" t="str">
        <f>'[2]2'!L153</f>
        <v>14- OPERATOR CABIN:</v>
      </c>
      <c r="AL303" s="160"/>
      <c r="AM303" s="44"/>
      <c r="AN303" s="82">
        <f>'[2]2'!A153</f>
        <v>0</v>
      </c>
    </row>
    <row r="304" spans="2:40" ht="15.75">
      <c r="B304" s="20"/>
      <c r="C304" s="168"/>
      <c r="D304" s="181"/>
      <c r="E304" s="169"/>
      <c r="F304" s="182"/>
      <c r="G304" s="11">
        <f t="shared" si="17"/>
      </c>
      <c r="H304" s="11">
        <f t="shared" si="17"/>
      </c>
      <c r="I304" s="12" t="str">
        <f t="shared" si="17"/>
        <v>     a- CENTRAL 4 MAN WIRELINE CABIN.</v>
      </c>
      <c r="J304" s="20"/>
      <c r="K304" s="20"/>
      <c r="L304" s="2">
        <f t="shared" si="18"/>
      </c>
      <c r="Z304" s="43"/>
      <c r="AA304" s="43"/>
      <c r="AB304" s="43"/>
      <c r="AC304" s="43"/>
      <c r="AD304" s="44"/>
      <c r="AE304" s="163"/>
      <c r="AF304" s="163"/>
      <c r="AG304" s="196"/>
      <c r="AH304" s="196"/>
      <c r="AI304" s="80">
        <f>'[2]2'!AC154</f>
        <v>0</v>
      </c>
      <c r="AJ304" s="81">
        <f>'[2]2'!J154</f>
        <v>0</v>
      </c>
      <c r="AK304" s="160" t="str">
        <f>'[2]2'!L154</f>
        <v>     a- CENTRAL 4 MAN WIRELINE CABIN.</v>
      </c>
      <c r="AL304" s="160"/>
      <c r="AM304" s="44"/>
      <c r="AN304" s="82">
        <f>'[2]2'!A154</f>
        <v>0</v>
      </c>
    </row>
    <row r="305" spans="2:40" ht="15.75" customHeight="1">
      <c r="B305" s="168"/>
      <c r="C305" s="173"/>
      <c r="D305" s="170" t="s">
        <v>6</v>
      </c>
      <c r="E305" s="171"/>
      <c r="F305" s="170" t="s">
        <v>13</v>
      </c>
      <c r="G305" s="172"/>
      <c r="H305" s="169"/>
      <c r="I305" s="168"/>
      <c r="J305" s="168"/>
      <c r="K305" s="168"/>
      <c r="L305" s="174"/>
      <c r="Z305" s="43"/>
      <c r="AA305" s="43"/>
      <c r="AB305" s="43"/>
      <c r="AC305" s="43"/>
      <c r="AD305" s="163"/>
      <c r="AE305" s="163"/>
      <c r="AF305" s="199" t="s">
        <v>6</v>
      </c>
      <c r="AG305" s="200"/>
      <c r="AH305" s="199" t="s">
        <v>13</v>
      </c>
      <c r="AI305" s="200"/>
      <c r="AJ305" s="196"/>
      <c r="AK305" s="163"/>
      <c r="AL305" s="163"/>
      <c r="AM305" s="163"/>
      <c r="AN305" s="198"/>
    </row>
    <row r="306" spans="2:40" ht="15.75">
      <c r="B306" s="168"/>
      <c r="C306" s="168"/>
      <c r="D306" s="172"/>
      <c r="E306" s="172"/>
      <c r="F306" s="172"/>
      <c r="G306" s="172"/>
      <c r="H306" s="169"/>
      <c r="I306" s="168"/>
      <c r="J306" s="168"/>
      <c r="K306" s="168"/>
      <c r="L306" s="174"/>
      <c r="Z306" s="43"/>
      <c r="AA306" s="43"/>
      <c r="AB306" s="43"/>
      <c r="AC306" s="43"/>
      <c r="AD306" s="163"/>
      <c r="AE306" s="163"/>
      <c r="AF306" s="200"/>
      <c r="AG306" s="200"/>
      <c r="AH306" s="200"/>
      <c r="AI306" s="200"/>
      <c r="AJ306" s="196"/>
      <c r="AK306" s="163"/>
      <c r="AL306" s="163"/>
      <c r="AM306" s="163"/>
      <c r="AN306" s="198"/>
    </row>
    <row r="307" spans="2:40" ht="15.75" customHeight="1">
      <c r="B307" s="168"/>
      <c r="C307" s="168"/>
      <c r="D307" s="170" t="s">
        <v>6</v>
      </c>
      <c r="E307" s="171"/>
      <c r="F307" s="170" t="s">
        <v>14</v>
      </c>
      <c r="G307" s="172"/>
      <c r="H307" s="169"/>
      <c r="I307" s="168"/>
      <c r="J307" s="168"/>
      <c r="K307" s="168"/>
      <c r="L307" s="174"/>
      <c r="Z307" s="43"/>
      <c r="AA307" s="43"/>
      <c r="AB307" s="43"/>
      <c r="AC307" s="43"/>
      <c r="AD307" s="163"/>
      <c r="AE307" s="163"/>
      <c r="AF307" s="199" t="s">
        <v>6</v>
      </c>
      <c r="AG307" s="200"/>
      <c r="AH307" s="199" t="s">
        <v>14</v>
      </c>
      <c r="AI307" s="200"/>
      <c r="AJ307" s="196"/>
      <c r="AK307" s="163"/>
      <c r="AL307" s="163"/>
      <c r="AM307" s="163"/>
      <c r="AN307" s="198"/>
    </row>
    <row r="308" spans="2:40" ht="15.75">
      <c r="B308" s="168"/>
      <c r="C308" s="168"/>
      <c r="D308" s="172"/>
      <c r="E308" s="172"/>
      <c r="F308" s="172"/>
      <c r="G308" s="172"/>
      <c r="H308" s="169"/>
      <c r="I308" s="168"/>
      <c r="J308" s="168"/>
      <c r="K308" s="168"/>
      <c r="L308" s="174"/>
      <c r="Z308" s="43"/>
      <c r="AA308" s="43"/>
      <c r="AB308" s="43"/>
      <c r="AC308" s="43"/>
      <c r="AD308" s="163"/>
      <c r="AE308" s="163"/>
      <c r="AF308" s="200"/>
      <c r="AG308" s="200"/>
      <c r="AH308" s="200"/>
      <c r="AI308" s="200"/>
      <c r="AJ308" s="196"/>
      <c r="AK308" s="163"/>
      <c r="AL308" s="163"/>
      <c r="AM308" s="163"/>
      <c r="AN308" s="198"/>
    </row>
    <row r="309" spans="2:40" ht="15.75" customHeight="1">
      <c r="B309" s="168"/>
      <c r="C309" s="168"/>
      <c r="D309" s="170" t="s">
        <v>6</v>
      </c>
      <c r="E309" s="171"/>
      <c r="F309" s="170" t="s">
        <v>15</v>
      </c>
      <c r="G309" s="172"/>
      <c r="H309" s="167"/>
      <c r="I309" s="187" t="s">
        <v>16</v>
      </c>
      <c r="J309" s="187"/>
      <c r="K309" s="187"/>
      <c r="L309" s="187"/>
      <c r="Z309" s="43"/>
      <c r="AA309" s="43"/>
      <c r="AB309" s="43"/>
      <c r="AC309" s="43"/>
      <c r="AD309" s="163"/>
      <c r="AE309" s="163"/>
      <c r="AF309" s="199" t="s">
        <v>6</v>
      </c>
      <c r="AG309" s="200"/>
      <c r="AH309" s="199" t="s">
        <v>15</v>
      </c>
      <c r="AI309" s="200"/>
      <c r="AJ309" s="196"/>
      <c r="AK309" s="162" t="s">
        <v>16</v>
      </c>
      <c r="AL309" s="162"/>
      <c r="AM309" s="162"/>
      <c r="AN309" s="162"/>
    </row>
    <row r="310" spans="2:40" ht="15.75">
      <c r="B310" s="168"/>
      <c r="C310" s="168"/>
      <c r="D310" s="172"/>
      <c r="E310" s="172"/>
      <c r="F310" s="172"/>
      <c r="G310" s="172"/>
      <c r="H310" s="167"/>
      <c r="I310" s="187"/>
      <c r="J310" s="187"/>
      <c r="K310" s="187"/>
      <c r="L310" s="187"/>
      <c r="Z310" s="43"/>
      <c r="AA310" s="43"/>
      <c r="AB310" s="43"/>
      <c r="AC310" s="43"/>
      <c r="AD310" s="163"/>
      <c r="AE310" s="163"/>
      <c r="AF310" s="200"/>
      <c r="AG310" s="200"/>
      <c r="AH310" s="200"/>
      <c r="AI310" s="200"/>
      <c r="AJ310" s="196"/>
      <c r="AK310" s="162"/>
      <c r="AL310" s="162"/>
      <c r="AM310" s="162"/>
      <c r="AN310" s="162"/>
    </row>
    <row r="311" spans="2:40" ht="15.75" customHeight="1">
      <c r="B311" s="168"/>
      <c r="C311" s="168"/>
      <c r="D311" s="170" t="s">
        <v>6</v>
      </c>
      <c r="E311" s="171"/>
      <c r="F311" s="170" t="s">
        <v>17</v>
      </c>
      <c r="G311" s="172"/>
      <c r="H311" s="167"/>
      <c r="I311" s="187"/>
      <c r="J311" s="187"/>
      <c r="K311" s="187"/>
      <c r="L311" s="187"/>
      <c r="Z311" s="43"/>
      <c r="AA311" s="43"/>
      <c r="AB311" s="43"/>
      <c r="AC311" s="43"/>
      <c r="AD311" s="163"/>
      <c r="AE311" s="163"/>
      <c r="AF311" s="199" t="s">
        <v>6</v>
      </c>
      <c r="AG311" s="200"/>
      <c r="AH311" s="199" t="s">
        <v>17</v>
      </c>
      <c r="AI311" s="200"/>
      <c r="AJ311" s="196"/>
      <c r="AK311" s="162"/>
      <c r="AL311" s="162"/>
      <c r="AM311" s="162"/>
      <c r="AN311" s="162"/>
    </row>
    <row r="312" spans="2:40" ht="15.75">
      <c r="B312" s="168"/>
      <c r="C312" s="168"/>
      <c r="D312" s="172"/>
      <c r="E312" s="172"/>
      <c r="F312" s="172"/>
      <c r="G312" s="172"/>
      <c r="H312" s="167"/>
      <c r="I312" s="187"/>
      <c r="J312" s="187"/>
      <c r="K312" s="187"/>
      <c r="L312" s="187"/>
      <c r="Z312" s="43"/>
      <c r="AA312" s="43"/>
      <c r="AB312" s="43"/>
      <c r="AC312" s="43"/>
      <c r="AD312" s="163"/>
      <c r="AE312" s="163"/>
      <c r="AF312" s="200"/>
      <c r="AG312" s="200"/>
      <c r="AH312" s="200"/>
      <c r="AI312" s="200"/>
      <c r="AJ312" s="196"/>
      <c r="AK312" s="162"/>
      <c r="AL312" s="162"/>
      <c r="AM312" s="162"/>
      <c r="AN312" s="162"/>
    </row>
    <row r="313" spans="2:40" ht="15.75">
      <c r="B313" s="187" t="s">
        <v>18</v>
      </c>
      <c r="C313" s="187"/>
      <c r="D313" s="187"/>
      <c r="E313" s="187"/>
      <c r="F313" s="187"/>
      <c r="G313" s="187"/>
      <c r="H313" s="187"/>
      <c r="I313" s="187"/>
      <c r="J313" s="187"/>
      <c r="K313" s="187"/>
      <c r="L313" s="187"/>
      <c r="Z313" s="43"/>
      <c r="AA313" s="43"/>
      <c r="AB313" s="43"/>
      <c r="AC313" s="43"/>
      <c r="AD313" s="162" t="s">
        <v>18</v>
      </c>
      <c r="AE313" s="162"/>
      <c r="AF313" s="162"/>
      <c r="AG313" s="162"/>
      <c r="AH313" s="162"/>
      <c r="AI313" s="162"/>
      <c r="AJ313" s="162"/>
      <c r="AK313" s="162"/>
      <c r="AL313" s="162"/>
      <c r="AM313" s="162"/>
      <c r="AN313" s="162"/>
    </row>
    <row r="314" spans="2:40" ht="35.25" customHeight="1">
      <c r="B314" s="187"/>
      <c r="C314" s="187"/>
      <c r="D314" s="187"/>
      <c r="E314" s="187"/>
      <c r="F314" s="187"/>
      <c r="G314" s="187"/>
      <c r="H314" s="187"/>
      <c r="I314" s="187"/>
      <c r="J314" s="187"/>
      <c r="K314" s="187"/>
      <c r="L314" s="187"/>
      <c r="Z314" s="43"/>
      <c r="AA314" s="43"/>
      <c r="AB314" s="43"/>
      <c r="AC314" s="43"/>
      <c r="AD314" s="44"/>
      <c r="AE314" s="44"/>
      <c r="AF314" s="45"/>
      <c r="AG314" s="45"/>
      <c r="AH314" s="45"/>
      <c r="AI314" s="75"/>
      <c r="AJ314" s="45"/>
      <c r="AK314" s="44"/>
      <c r="AL314" s="44"/>
      <c r="AM314" s="44"/>
      <c r="AN314" s="63"/>
    </row>
    <row r="315" spans="2:40" ht="1.5" customHeight="1">
      <c r="B315" s="187"/>
      <c r="C315" s="187"/>
      <c r="D315" s="187"/>
      <c r="E315" s="187"/>
      <c r="F315" s="187"/>
      <c r="G315" s="187"/>
      <c r="H315" s="187"/>
      <c r="I315" s="187"/>
      <c r="J315" s="187"/>
      <c r="K315" s="187"/>
      <c r="L315" s="187"/>
      <c r="Z315" s="43"/>
      <c r="AA315" s="43"/>
      <c r="AB315" s="43"/>
      <c r="AC315" s="43"/>
      <c r="AD315" s="44"/>
      <c r="AE315" s="44"/>
      <c r="AF315" s="45"/>
      <c r="AG315" s="45"/>
      <c r="AH315" s="45"/>
      <c r="AI315" s="75"/>
      <c r="AJ315" s="45"/>
      <c r="AK315" s="44"/>
      <c r="AL315" s="44"/>
      <c r="AM315" s="44"/>
      <c r="AN315" s="63"/>
    </row>
    <row r="316" spans="2:40" ht="4.5" customHeight="1">
      <c r="B316" s="21"/>
      <c r="C316" s="21"/>
      <c r="D316" s="21"/>
      <c r="E316" s="21"/>
      <c r="F316" s="21"/>
      <c r="G316" s="21"/>
      <c r="H316" s="21"/>
      <c r="I316" s="21"/>
      <c r="J316" s="21"/>
      <c r="K316" s="21"/>
      <c r="L316" s="21"/>
      <c r="Z316" s="43"/>
      <c r="AA316" s="43"/>
      <c r="AB316" s="43"/>
      <c r="AC316" s="43"/>
      <c r="AD316" s="44"/>
      <c r="AE316" s="44"/>
      <c r="AF316" s="45"/>
      <c r="AG316" s="45"/>
      <c r="AH316" s="45"/>
      <c r="AI316" s="75"/>
      <c r="AJ316" s="45"/>
      <c r="AK316" s="44"/>
      <c r="AL316" s="44"/>
      <c r="AM316" s="44"/>
      <c r="AN316" s="63"/>
    </row>
    <row r="317" spans="5:40" ht="21" customHeight="1">
      <c r="E317" s="188" t="s">
        <v>64</v>
      </c>
      <c r="F317" s="188"/>
      <c r="G317" s="188"/>
      <c r="H317" s="188"/>
      <c r="I317" s="188"/>
      <c r="Z317" s="43"/>
      <c r="AA317" s="43"/>
      <c r="AB317" s="43"/>
      <c r="AC317" s="43"/>
      <c r="AD317" s="44"/>
      <c r="AE317" s="44"/>
      <c r="AF317" s="45"/>
      <c r="AG317" s="76"/>
      <c r="AH317" s="77"/>
      <c r="AI317" s="78"/>
      <c r="AJ317" s="77"/>
      <c r="AK317" s="79"/>
      <c r="AL317" s="44"/>
      <c r="AM317" s="44"/>
      <c r="AN317" s="63"/>
    </row>
    <row r="318" spans="5:40" ht="15.75" customHeight="1">
      <c r="E318" s="188"/>
      <c r="F318" s="188"/>
      <c r="G318" s="188"/>
      <c r="H318" s="188"/>
      <c r="I318" s="188"/>
      <c r="Z318" s="43"/>
      <c r="AA318" s="43"/>
      <c r="AB318" s="43"/>
      <c r="AC318" s="43"/>
      <c r="AD318" s="44"/>
      <c r="AE318" s="44"/>
      <c r="AF318" s="45"/>
      <c r="AG318" s="190" t="s">
        <v>7</v>
      </c>
      <c r="AH318" s="190"/>
      <c r="AI318" s="190"/>
      <c r="AJ318" s="190"/>
      <c r="AK318" s="190"/>
      <c r="AL318" s="44"/>
      <c r="AM318" s="44"/>
      <c r="AN318" s="63"/>
    </row>
    <row r="319" spans="5:40" ht="15.75" customHeight="1">
      <c r="E319" s="188"/>
      <c r="F319" s="188"/>
      <c r="G319" s="188"/>
      <c r="H319" s="188"/>
      <c r="I319" s="188"/>
      <c r="Z319" s="43"/>
      <c r="AA319" s="43"/>
      <c r="AB319" s="43"/>
      <c r="AC319" s="43"/>
      <c r="AD319" s="44"/>
      <c r="AE319" s="44"/>
      <c r="AF319" s="45"/>
      <c r="AG319" s="190"/>
      <c r="AH319" s="190"/>
      <c r="AI319" s="190"/>
      <c r="AJ319" s="190"/>
      <c r="AK319" s="190"/>
      <c r="AL319" s="44"/>
      <c r="AM319" s="44"/>
      <c r="AN319" s="63"/>
    </row>
    <row r="320" spans="5:40" ht="15.75" customHeight="1">
      <c r="E320" s="9"/>
      <c r="F320" s="9"/>
      <c r="G320" s="34"/>
      <c r="H320" s="9"/>
      <c r="I320" s="183" t="str">
        <f>I284</f>
        <v>م ع/93/325</v>
      </c>
      <c r="J320" s="183"/>
      <c r="K320" s="186" t="s">
        <v>63</v>
      </c>
      <c r="L320" s="186"/>
      <c r="Z320" s="43"/>
      <c r="AA320" s="43"/>
      <c r="AB320" s="43"/>
      <c r="AC320" s="43"/>
      <c r="AD320" s="44"/>
      <c r="AE320" s="44"/>
      <c r="AF320" s="45"/>
      <c r="AG320" s="190"/>
      <c r="AH320" s="190"/>
      <c r="AI320" s="190"/>
      <c r="AJ320" s="190"/>
      <c r="AK320" s="190"/>
      <c r="AL320" s="44"/>
      <c r="AM320" s="44"/>
      <c r="AN320" s="63"/>
    </row>
    <row r="321" spans="2:40" ht="15.75" customHeight="1">
      <c r="B321" s="18" t="s">
        <v>70</v>
      </c>
      <c r="E321" s="23"/>
      <c r="F321" s="23"/>
      <c r="G321" s="55"/>
      <c r="H321" s="23"/>
      <c r="I321" s="184" t="str">
        <f>I285</f>
        <v>SLP-9300904004</v>
      </c>
      <c r="J321" s="184"/>
      <c r="K321" s="185" t="s">
        <v>9</v>
      </c>
      <c r="L321" s="185"/>
      <c r="Z321" s="43"/>
      <c r="AA321" s="43"/>
      <c r="AB321" s="43"/>
      <c r="AC321" s="43"/>
      <c r="AD321" s="44"/>
      <c r="AE321" s="44"/>
      <c r="AF321" s="45"/>
      <c r="AG321" s="64"/>
      <c r="AH321" s="64"/>
      <c r="AI321" s="65"/>
      <c r="AJ321" s="64"/>
      <c r="AK321" s="164" t="e">
        <f>#REF!</f>
        <v>#REF!</v>
      </c>
      <c r="AL321" s="164"/>
      <c r="AM321" s="197" t="s">
        <v>8</v>
      </c>
      <c r="AN321" s="197"/>
    </row>
    <row r="322" spans="1:40" ht="6" customHeight="1">
      <c r="A322" s="19"/>
      <c r="D322" s="18"/>
      <c r="E322" s="18"/>
      <c r="F322" s="18"/>
      <c r="G322" s="18"/>
      <c r="H322" s="18"/>
      <c r="L322" s="18"/>
      <c r="Z322" s="43"/>
      <c r="AA322" s="43"/>
      <c r="AB322" s="43"/>
      <c r="AC322" s="43"/>
      <c r="AD322" s="44"/>
      <c r="AE322" s="44"/>
      <c r="AF322" s="45"/>
      <c r="AG322" s="64"/>
      <c r="AH322" s="64"/>
      <c r="AI322" s="65"/>
      <c r="AJ322" s="64"/>
      <c r="AK322" s="161">
        <f>'[2]MT26'!P311</f>
        <v>0</v>
      </c>
      <c r="AL322" s="161"/>
      <c r="AM322" s="197" t="s">
        <v>9</v>
      </c>
      <c r="AN322" s="197"/>
    </row>
    <row r="323" spans="2:40" ht="31.5" customHeight="1">
      <c r="B323" s="52" t="s">
        <v>10</v>
      </c>
      <c r="C323" s="179" t="s">
        <v>11</v>
      </c>
      <c r="D323" s="180"/>
      <c r="E323" s="179" t="s">
        <v>12</v>
      </c>
      <c r="F323" s="180"/>
      <c r="G323" s="53" t="s">
        <v>0</v>
      </c>
      <c r="H323" s="53" t="s">
        <v>1</v>
      </c>
      <c r="I323" s="53" t="s">
        <v>2</v>
      </c>
      <c r="J323" s="53" t="s">
        <v>3</v>
      </c>
      <c r="K323" s="53" t="s">
        <v>4</v>
      </c>
      <c r="L323" s="51" t="s">
        <v>5</v>
      </c>
      <c r="Z323" s="43"/>
      <c r="AA323" s="43"/>
      <c r="AB323" s="43"/>
      <c r="AC323" s="46"/>
      <c r="AD323" s="66" t="s">
        <v>10</v>
      </c>
      <c r="AE323" s="192" t="s">
        <v>11</v>
      </c>
      <c r="AF323" s="193"/>
      <c r="AG323" s="192" t="s">
        <v>12</v>
      </c>
      <c r="AH323" s="193"/>
      <c r="AI323" s="67" t="s">
        <v>0</v>
      </c>
      <c r="AJ323" s="67" t="s">
        <v>1</v>
      </c>
      <c r="AK323" s="67" t="s">
        <v>2</v>
      </c>
      <c r="AL323" s="67" t="s">
        <v>3</v>
      </c>
      <c r="AM323" s="67" t="s">
        <v>4</v>
      </c>
      <c r="AN323" s="63" t="s">
        <v>5</v>
      </c>
    </row>
    <row r="324" spans="2:40" ht="15.75">
      <c r="B324" s="1"/>
      <c r="C324" s="175"/>
      <c r="D324" s="176"/>
      <c r="E324" s="177"/>
      <c r="F324" s="178"/>
      <c r="G324" s="11">
        <f aca="true" t="shared" si="19" ref="G324:I340">IF(AI324=0,"",IF(AI324&gt;0,AI324))</f>
      </c>
      <c r="H324" s="11">
        <f t="shared" si="19"/>
      </c>
      <c r="I324" s="12" t="str">
        <f t="shared" si="19"/>
        <v>     b- NOISE LEVEL:  APPROXIMATELY 60 dB.</v>
      </c>
      <c r="J324" s="20"/>
      <c r="K324" s="20"/>
      <c r="L324" s="2">
        <f aca="true" t="shared" si="20" ref="L324:L340">IF(AN324=0,"",IF(AN324&gt;0,AN324))</f>
      </c>
      <c r="Z324" s="43"/>
      <c r="AA324" s="43"/>
      <c r="AB324" s="43"/>
      <c r="AC324" s="43"/>
      <c r="AD324" s="69"/>
      <c r="AE324" s="195"/>
      <c r="AF324" s="195"/>
      <c r="AG324" s="192"/>
      <c r="AH324" s="192"/>
      <c r="AI324" s="80">
        <f>'[2]2'!AC155</f>
        <v>0</v>
      </c>
      <c r="AJ324" s="81">
        <f>'[2]2'!J155</f>
        <v>0</v>
      </c>
      <c r="AK324" s="160" t="str">
        <f>'[2]2'!L155</f>
        <v>     b- NOISE LEVEL:  APPROXIMATELY 60 dB.</v>
      </c>
      <c r="AL324" s="201"/>
      <c r="AM324" s="44"/>
      <c r="AN324" s="87">
        <f>'[2]2'!A155</f>
        <v>0</v>
      </c>
    </row>
    <row r="325" spans="1:41" s="19" customFormat="1" ht="15.75">
      <c r="A325" s="18"/>
      <c r="B325" s="1"/>
      <c r="C325" s="175"/>
      <c r="D325" s="176"/>
      <c r="E325" s="177"/>
      <c r="F325" s="178"/>
      <c r="G325" s="11">
        <f t="shared" si="19"/>
      </c>
      <c r="H325" s="11">
        <f t="shared" si="19"/>
      </c>
      <c r="I325" s="12" t="str">
        <f t="shared" si="19"/>
        <v>     c- WORKTOP AREA TO EACH SIDE OF THE CABIN</v>
      </c>
      <c r="J325" s="20"/>
      <c r="K325" s="20"/>
      <c r="L325" s="2">
        <f t="shared" si="20"/>
      </c>
      <c r="Z325" s="46"/>
      <c r="AA325" s="46"/>
      <c r="AB325" s="46"/>
      <c r="AC325" s="46"/>
      <c r="AD325" s="69"/>
      <c r="AE325" s="195"/>
      <c r="AF325" s="195"/>
      <c r="AG325" s="192"/>
      <c r="AH325" s="192"/>
      <c r="AI325" s="80">
        <f>'[2]2'!AC156</f>
        <v>0</v>
      </c>
      <c r="AJ325" s="81">
        <f>'[2]2'!J156</f>
        <v>0</v>
      </c>
      <c r="AK325" s="160" t="str">
        <f>'[2]2'!L156</f>
        <v>     c- WORKTOP AREA TO EACH SIDE OF THE CABIN</v>
      </c>
      <c r="AL325" s="201"/>
      <c r="AM325" s="44"/>
      <c r="AN325" s="87">
        <f>'[2]2'!A156</f>
        <v>0</v>
      </c>
      <c r="AO325" s="28"/>
    </row>
    <row r="326" spans="2:40" ht="15.75">
      <c r="B326" s="1"/>
      <c r="C326" s="175"/>
      <c r="D326" s="176"/>
      <c r="E326" s="177"/>
      <c r="F326" s="178"/>
      <c r="G326" s="11">
        <f t="shared" si="19"/>
      </c>
      <c r="H326" s="11">
        <f t="shared" si="19"/>
      </c>
      <c r="I326" s="12" t="str">
        <f t="shared" si="19"/>
        <v>         WITH THREE DOUBLE POWER OUTLETS PER SIDE.</v>
      </c>
      <c r="J326" s="20"/>
      <c r="K326" s="20"/>
      <c r="L326" s="2">
        <f t="shared" si="20"/>
      </c>
      <c r="Z326" s="43"/>
      <c r="AA326" s="43"/>
      <c r="AB326" s="43"/>
      <c r="AC326" s="43"/>
      <c r="AD326" s="69"/>
      <c r="AE326" s="195"/>
      <c r="AF326" s="195"/>
      <c r="AG326" s="192"/>
      <c r="AH326" s="192"/>
      <c r="AI326" s="80">
        <f>'[2]2'!AC157</f>
        <v>0</v>
      </c>
      <c r="AJ326" s="81">
        <f>'[2]2'!J157</f>
        <v>0</v>
      </c>
      <c r="AK326" s="160" t="str">
        <f>'[2]2'!L157</f>
        <v>         WITH THREE DOUBLE POWER OUTLETS PER SIDE.</v>
      </c>
      <c r="AL326" s="201"/>
      <c r="AM326" s="44"/>
      <c r="AN326" s="87">
        <f>'[2]2'!A157</f>
        <v>0</v>
      </c>
    </row>
    <row r="327" spans="2:40" ht="15.75">
      <c r="B327" s="1"/>
      <c r="C327" s="175"/>
      <c r="D327" s="176"/>
      <c r="E327" s="177"/>
      <c r="F327" s="178"/>
      <c r="G327" s="11">
        <f t="shared" si="19"/>
      </c>
      <c r="H327" s="11">
        <f t="shared" si="19"/>
      </c>
      <c r="I327" s="12" t="str">
        <f t="shared" si="19"/>
        <v>     d- THREE PIN SOCKETS AND PLUGS.</v>
      </c>
      <c r="J327" s="20"/>
      <c r="K327" s="20"/>
      <c r="L327" s="2">
        <f t="shared" si="20"/>
      </c>
      <c r="Z327" s="43"/>
      <c r="AA327" s="43"/>
      <c r="AB327" s="43"/>
      <c r="AC327" s="43"/>
      <c r="AD327" s="69"/>
      <c r="AE327" s="195"/>
      <c r="AF327" s="195"/>
      <c r="AG327" s="192"/>
      <c r="AH327" s="192"/>
      <c r="AI327" s="80">
        <f>'[2]2'!AC158</f>
        <v>0</v>
      </c>
      <c r="AJ327" s="81">
        <f>'[2]2'!J158</f>
        <v>0</v>
      </c>
      <c r="AK327" s="160" t="str">
        <f>'[2]2'!L158</f>
        <v>     d- THREE PIN SOCKETS AND PLUGS.</v>
      </c>
      <c r="AL327" s="201"/>
      <c r="AM327" s="44"/>
      <c r="AN327" s="87">
        <f>'[2]2'!A158</f>
        <v>0</v>
      </c>
    </row>
    <row r="328" spans="2:40" ht="15.75">
      <c r="B328" s="20"/>
      <c r="C328" s="168"/>
      <c r="D328" s="168"/>
      <c r="E328" s="169"/>
      <c r="F328" s="169"/>
      <c r="G328" s="11">
        <f t="shared" si="19"/>
      </c>
      <c r="H328" s="11">
        <f t="shared" si="19"/>
      </c>
      <c r="I328" s="12" t="str">
        <f t="shared" si="19"/>
        <v>     e- LARG OPENING VIEWING WINDOW TO REAR OF</v>
      </c>
      <c r="J328" s="13"/>
      <c r="K328" s="13"/>
      <c r="L328" s="2">
        <f t="shared" si="20"/>
      </c>
      <c r="Z328" s="43"/>
      <c r="AA328" s="43"/>
      <c r="AB328" s="43"/>
      <c r="AC328" s="43"/>
      <c r="AD328" s="69"/>
      <c r="AE328" s="195"/>
      <c r="AF328" s="195"/>
      <c r="AG328" s="192"/>
      <c r="AH328" s="192"/>
      <c r="AI328" s="80">
        <f>'[2]2'!AC159</f>
        <v>0</v>
      </c>
      <c r="AJ328" s="81">
        <f>'[2]2'!J159</f>
        <v>0</v>
      </c>
      <c r="AK328" s="160" t="str">
        <f>'[2]2'!L159</f>
        <v>     e- LARG OPENING VIEWING WINDOW TO REAR OF</v>
      </c>
      <c r="AL328" s="201"/>
      <c r="AM328" s="74"/>
      <c r="AN328" s="87">
        <f>'[2]2'!A159</f>
        <v>0</v>
      </c>
    </row>
    <row r="329" spans="2:40" ht="15.75">
      <c r="B329" s="20"/>
      <c r="C329" s="168"/>
      <c r="D329" s="168"/>
      <c r="E329" s="169"/>
      <c r="F329" s="169"/>
      <c r="G329" s="11">
        <f t="shared" si="19"/>
      </c>
      <c r="H329" s="11">
        <f t="shared" si="19"/>
      </c>
      <c r="I329" s="12" t="str">
        <f t="shared" si="19"/>
        <v>         CABIN OVER WINCH AREA. WINDOW GLASS IS</v>
      </c>
      <c r="J329" s="13"/>
      <c r="K329" s="13"/>
      <c r="L329" s="2">
        <f t="shared" si="20"/>
      </c>
      <c r="Z329" s="43"/>
      <c r="AA329" s="43"/>
      <c r="AB329" s="43"/>
      <c r="AC329" s="43"/>
      <c r="AD329" s="44"/>
      <c r="AE329" s="163"/>
      <c r="AF329" s="163"/>
      <c r="AG329" s="196"/>
      <c r="AH329" s="196"/>
      <c r="AI329" s="80">
        <f>'[2]2'!AC160</f>
        <v>0</v>
      </c>
      <c r="AJ329" s="81">
        <f>'[2]2'!J160</f>
        <v>0</v>
      </c>
      <c r="AK329" s="160" t="str">
        <f>'[2]2'!L160</f>
        <v>         CABIN OVER WINCH AREA. WINDOW GLASS IS</v>
      </c>
      <c r="AL329" s="201"/>
      <c r="AM329" s="74"/>
      <c r="AN329" s="87">
        <f>'[2]2'!A160</f>
        <v>0</v>
      </c>
    </row>
    <row r="330" spans="2:40" ht="15.75">
      <c r="B330" s="20"/>
      <c r="C330" s="168"/>
      <c r="D330" s="168"/>
      <c r="E330" s="169"/>
      <c r="F330" s="169"/>
      <c r="G330" s="11">
        <f t="shared" si="19"/>
      </c>
      <c r="H330" s="11">
        <f t="shared" si="19"/>
      </c>
      <c r="I330" s="12" t="str">
        <f t="shared" si="19"/>
        <v>         DOUBLE LAYER FOR NOISE AND HEAT INSULATION.</v>
      </c>
      <c r="J330" s="13"/>
      <c r="K330" s="13"/>
      <c r="L330" s="2">
        <f t="shared" si="20"/>
      </c>
      <c r="Z330" s="43"/>
      <c r="AA330" s="43"/>
      <c r="AB330" s="43"/>
      <c r="AC330" s="43"/>
      <c r="AD330" s="44"/>
      <c r="AE330" s="163"/>
      <c r="AF330" s="163"/>
      <c r="AG330" s="196"/>
      <c r="AH330" s="196"/>
      <c r="AI330" s="80">
        <f>'[2]2'!AC161</f>
        <v>0</v>
      </c>
      <c r="AJ330" s="81">
        <f>'[2]2'!J161</f>
        <v>0</v>
      </c>
      <c r="AK330" s="160" t="str">
        <f>'[2]2'!L161</f>
        <v>         DOUBLE LAYER FOR NOISE AND HEAT INSULATION.</v>
      </c>
      <c r="AL330" s="201"/>
      <c r="AM330" s="74"/>
      <c r="AN330" s="87">
        <f>'[2]2'!A161</f>
        <v>0</v>
      </c>
    </row>
    <row r="331" spans="2:40" ht="15.75">
      <c r="B331" s="20"/>
      <c r="C331" s="168"/>
      <c r="D331" s="168"/>
      <c r="E331" s="169"/>
      <c r="F331" s="169"/>
      <c r="G331" s="11">
        <f t="shared" si="19"/>
      </c>
      <c r="H331" s="11">
        <f t="shared" si="19"/>
      </c>
      <c r="I331" s="12" t="str">
        <f t="shared" si="19"/>
        <v>     f- AIR CONDITIONER UNITS (240V 50HZ) FITTED TO</v>
      </c>
      <c r="J331" s="13"/>
      <c r="K331" s="13"/>
      <c r="L331" s="2">
        <f t="shared" si="20"/>
      </c>
      <c r="Z331" s="43"/>
      <c r="AA331" s="43"/>
      <c r="AB331" s="43"/>
      <c r="AC331" s="43"/>
      <c r="AD331" s="44"/>
      <c r="AE331" s="163"/>
      <c r="AF331" s="163"/>
      <c r="AG331" s="196"/>
      <c r="AH331" s="196"/>
      <c r="AI331" s="80">
        <f>'[2]2'!AC162</f>
        <v>0</v>
      </c>
      <c r="AJ331" s="81">
        <f>'[2]2'!J162</f>
        <v>0</v>
      </c>
      <c r="AK331" s="160" t="str">
        <f>'[2]2'!L162</f>
        <v>     f- AIR CONDITIONER UNITS (240V 50HZ) FITTED TO</v>
      </c>
      <c r="AL331" s="201"/>
      <c r="AM331" s="74"/>
      <c r="AN331" s="87">
        <f>'[2]2'!A162</f>
        <v>0</v>
      </c>
    </row>
    <row r="332" spans="2:40" ht="15.75">
      <c r="B332" s="20"/>
      <c r="C332" s="168"/>
      <c r="D332" s="168"/>
      <c r="E332" s="169"/>
      <c r="F332" s="169"/>
      <c r="G332" s="11">
        <f t="shared" si="19"/>
      </c>
      <c r="H332" s="11">
        <f t="shared" si="19"/>
      </c>
      <c r="I332" s="12" t="str">
        <f t="shared" si="19"/>
        <v>         MAINTAIN A CONSTANT CABIN TEMP. FOR COMFORT</v>
      </c>
      <c r="J332" s="20"/>
      <c r="K332" s="20"/>
      <c r="L332" s="2">
        <f t="shared" si="20"/>
      </c>
      <c r="Z332" s="43"/>
      <c r="AA332" s="43"/>
      <c r="AB332" s="43"/>
      <c r="AC332" s="43"/>
      <c r="AD332" s="44"/>
      <c r="AE332" s="163"/>
      <c r="AF332" s="163"/>
      <c r="AG332" s="196"/>
      <c r="AH332" s="196"/>
      <c r="AI332" s="80">
        <f>'[2]2'!AC163</f>
        <v>0</v>
      </c>
      <c r="AJ332" s="81">
        <f>'[2]2'!J163</f>
        <v>0</v>
      </c>
      <c r="AK332" s="160" t="str">
        <f>'[2]2'!L163</f>
        <v>         MAINTAIN A CONSTANT CABIN TEMP. FOR COMFORT</v>
      </c>
      <c r="AL332" s="201"/>
      <c r="AM332" s="74"/>
      <c r="AN332" s="87">
        <f>'[2]2'!A163</f>
        <v>0</v>
      </c>
    </row>
    <row r="333" spans="2:40" ht="15.75">
      <c r="B333" s="20"/>
      <c r="C333" s="168"/>
      <c r="D333" s="168"/>
      <c r="E333" s="169"/>
      <c r="F333" s="169"/>
      <c r="G333" s="11">
        <f t="shared" si="19"/>
      </c>
      <c r="H333" s="11">
        <f t="shared" si="19"/>
      </c>
      <c r="I333" s="12" t="str">
        <f t="shared" si="19"/>
        <v>     g- CEILING 24V AND 220V LUMINESCENCE LIGHTS.</v>
      </c>
      <c r="J333" s="20"/>
      <c r="K333" s="20"/>
      <c r="L333" s="2">
        <f t="shared" si="20"/>
      </c>
      <c r="Z333" s="43"/>
      <c r="AA333" s="43"/>
      <c r="AB333" s="43"/>
      <c r="AC333" s="43"/>
      <c r="AD333" s="44"/>
      <c r="AE333" s="163"/>
      <c r="AF333" s="163"/>
      <c r="AG333" s="196"/>
      <c r="AH333" s="196"/>
      <c r="AI333" s="80">
        <f>'[2]2'!AC164</f>
        <v>0</v>
      </c>
      <c r="AJ333" s="81">
        <f>'[2]2'!J164</f>
        <v>0</v>
      </c>
      <c r="AK333" s="160" t="str">
        <f>'[2]2'!L164</f>
        <v>     g- CEILING 24V AND 220V LUMINESCENCE LIGHTS.</v>
      </c>
      <c r="AL333" s="201"/>
      <c r="AM333" s="44"/>
      <c r="AN333" s="87">
        <f>'[2]2'!A164</f>
        <v>0</v>
      </c>
    </row>
    <row r="334" spans="2:40" ht="15.75">
      <c r="B334" s="20"/>
      <c r="C334" s="168"/>
      <c r="D334" s="168"/>
      <c r="E334" s="169"/>
      <c r="F334" s="169"/>
      <c r="G334" s="11">
        <f t="shared" si="19"/>
      </c>
      <c r="H334" s="11">
        <f t="shared" si="19"/>
      </c>
      <c r="I334" s="12" t="str">
        <f t="shared" si="19"/>
        <v>     h- FIRST AID BOX.</v>
      </c>
      <c r="J334" s="20"/>
      <c r="K334" s="20"/>
      <c r="L334" s="2">
        <f t="shared" si="20"/>
      </c>
      <c r="Z334" s="43"/>
      <c r="AA334" s="43"/>
      <c r="AB334" s="43"/>
      <c r="AC334" s="43"/>
      <c r="AD334" s="44"/>
      <c r="AE334" s="163"/>
      <c r="AF334" s="163"/>
      <c r="AG334" s="196"/>
      <c r="AH334" s="196"/>
      <c r="AI334" s="80">
        <f>'[2]2'!AC165</f>
        <v>0</v>
      </c>
      <c r="AJ334" s="81">
        <f>'[2]2'!J165</f>
        <v>0</v>
      </c>
      <c r="AK334" s="160" t="str">
        <f>'[2]2'!L165</f>
        <v>     h- FIRST AID BOX.</v>
      </c>
      <c r="AL334" s="201"/>
      <c r="AM334" s="44"/>
      <c r="AN334" s="87">
        <f>'[2]2'!A165</f>
        <v>0</v>
      </c>
    </row>
    <row r="335" spans="2:40" ht="15.75">
      <c r="B335" s="20"/>
      <c r="C335" s="168"/>
      <c r="D335" s="168"/>
      <c r="E335" s="169"/>
      <c r="F335" s="169"/>
      <c r="G335" s="11">
        <f t="shared" si="19"/>
      </c>
      <c r="H335" s="11">
        <f t="shared" si="19"/>
      </c>
      <c r="I335" s="12" t="str">
        <f t="shared" si="19"/>
        <v>     i- WALL MOUNTED EYE WASHER STATION WITH 4.5</v>
      </c>
      <c r="J335" s="20"/>
      <c r="K335" s="20"/>
      <c r="L335" s="2">
        <f t="shared" si="20"/>
      </c>
      <c r="Z335" s="43"/>
      <c r="AA335" s="43"/>
      <c r="AB335" s="43"/>
      <c r="AC335" s="43"/>
      <c r="AD335" s="44"/>
      <c r="AE335" s="163"/>
      <c r="AF335" s="163"/>
      <c r="AG335" s="196"/>
      <c r="AH335" s="196"/>
      <c r="AI335" s="80">
        <f>'[2]2'!AC166</f>
        <v>0</v>
      </c>
      <c r="AJ335" s="81">
        <f>'[2]2'!J166</f>
        <v>0</v>
      </c>
      <c r="AK335" s="160" t="str">
        <f>'[2]2'!L166</f>
        <v>     i- WALL MOUNTED EYE WASHER STATION WITH 4.5</v>
      </c>
      <c r="AL335" s="201"/>
      <c r="AM335" s="44"/>
      <c r="AN335" s="87">
        <f>'[2]2'!A166</f>
        <v>0</v>
      </c>
    </row>
    <row r="336" spans="2:40" ht="15.75">
      <c r="B336" s="20"/>
      <c r="C336" s="168"/>
      <c r="D336" s="168"/>
      <c r="E336" s="169"/>
      <c r="F336" s="169"/>
      <c r="G336" s="11">
        <f t="shared" si="19"/>
      </c>
      <c r="H336" s="11">
        <f t="shared" si="19"/>
      </c>
      <c r="I336" s="12" t="str">
        <f t="shared" si="19"/>
        <v>        LITERS OF EYE WASH FLUID.</v>
      </c>
      <c r="J336" s="20"/>
      <c r="K336" s="20"/>
      <c r="L336" s="2">
        <f t="shared" si="20"/>
      </c>
      <c r="Z336" s="43"/>
      <c r="AA336" s="43"/>
      <c r="AB336" s="43"/>
      <c r="AC336" s="43"/>
      <c r="AD336" s="44"/>
      <c r="AE336" s="163"/>
      <c r="AF336" s="163"/>
      <c r="AG336" s="196"/>
      <c r="AH336" s="196"/>
      <c r="AI336" s="80">
        <f>'[2]2'!AC167</f>
        <v>0</v>
      </c>
      <c r="AJ336" s="81">
        <f>'[2]2'!J167</f>
        <v>0</v>
      </c>
      <c r="AK336" s="160" t="str">
        <f>'[2]2'!L167</f>
        <v>        LITERS OF EYE WASH FLUID.</v>
      </c>
      <c r="AL336" s="201"/>
      <c r="AM336" s="44"/>
      <c r="AN336" s="87">
        <f>'[2]2'!A167</f>
        <v>0</v>
      </c>
    </row>
    <row r="337" spans="2:40" ht="15.75">
      <c r="B337" s="20"/>
      <c r="C337" s="168"/>
      <c r="D337" s="168"/>
      <c r="E337" s="169"/>
      <c r="F337" s="169"/>
      <c r="G337" s="11">
        <f t="shared" si="19"/>
      </c>
      <c r="H337" s="11">
        <f t="shared" si="19"/>
      </c>
      <c r="I337" s="12" t="str">
        <f t="shared" si="19"/>
        <v>     j- SET OF STANDARD WARNING PLACARDS TO KEEP</v>
      </c>
      <c r="J337" s="20"/>
      <c r="K337" s="20"/>
      <c r="L337" s="2">
        <f t="shared" si="20"/>
      </c>
      <c r="Z337" s="43"/>
      <c r="AA337" s="43"/>
      <c r="AB337" s="43"/>
      <c r="AC337" s="43"/>
      <c r="AD337" s="44"/>
      <c r="AE337" s="163"/>
      <c r="AF337" s="163"/>
      <c r="AG337" s="196"/>
      <c r="AH337" s="196"/>
      <c r="AI337" s="80">
        <f>'[2]2'!AC168</f>
        <v>0</v>
      </c>
      <c r="AJ337" s="81">
        <f>'[2]2'!J168</f>
        <v>0</v>
      </c>
      <c r="AK337" s="160" t="str">
        <f>'[2]2'!L168</f>
        <v>     j- SET OF STANDARD WARNING PLACARDS TO KEEP</v>
      </c>
      <c r="AL337" s="201"/>
      <c r="AM337" s="44"/>
      <c r="AN337" s="87">
        <f>'[2]2'!A168</f>
        <v>0</v>
      </c>
    </row>
    <row r="338" spans="2:40" ht="15.75">
      <c r="B338" s="20"/>
      <c r="C338" s="168"/>
      <c r="D338" s="168"/>
      <c r="E338" s="169"/>
      <c r="F338" s="169"/>
      <c r="G338" s="11">
        <f t="shared" si="19"/>
      </c>
      <c r="H338" s="11">
        <f t="shared" si="19"/>
      </c>
      <c r="I338" s="12" t="str">
        <f t="shared" si="19"/>
        <v>         AROUND TRUCK DURING JOB TIME.</v>
      </c>
      <c r="J338" s="20"/>
      <c r="K338" s="20"/>
      <c r="L338" s="2">
        <f t="shared" si="20"/>
      </c>
      <c r="Z338" s="43"/>
      <c r="AA338" s="43"/>
      <c r="AB338" s="43"/>
      <c r="AC338" s="43"/>
      <c r="AD338" s="44"/>
      <c r="AE338" s="163"/>
      <c r="AF338" s="163"/>
      <c r="AG338" s="196"/>
      <c r="AH338" s="196"/>
      <c r="AI338" s="80">
        <f>'[2]2'!AC169</f>
        <v>0</v>
      </c>
      <c r="AJ338" s="81">
        <f>'[2]2'!J169</f>
        <v>0</v>
      </c>
      <c r="AK338" s="160" t="str">
        <f>'[2]2'!L169</f>
        <v>         AROUND TRUCK DURING JOB TIME.</v>
      </c>
      <c r="AL338" s="201"/>
      <c r="AM338" s="44"/>
      <c r="AN338" s="87">
        <f>'[2]2'!A169</f>
        <v>0</v>
      </c>
    </row>
    <row r="339" spans="2:40" ht="15.75">
      <c r="B339" s="20"/>
      <c r="C339" s="168"/>
      <c r="D339" s="168"/>
      <c r="E339" s="169"/>
      <c r="F339" s="169"/>
      <c r="G339" s="11">
        <f t="shared" si="19"/>
      </c>
      <c r="H339" s="11">
        <f t="shared" si="19"/>
      </c>
      <c r="I339" s="12" t="str">
        <f t="shared" si="19"/>
        <v>     k- DRAWER AND CABINETS FOR OPERATOR AND</v>
      </c>
      <c r="J339" s="20"/>
      <c r="K339" s="20"/>
      <c r="L339" s="2">
        <f t="shared" si="20"/>
      </c>
      <c r="Z339" s="43"/>
      <c r="AA339" s="43"/>
      <c r="AB339" s="43"/>
      <c r="AC339" s="43"/>
      <c r="AD339" s="44"/>
      <c r="AE339" s="163"/>
      <c r="AF339" s="163"/>
      <c r="AG339" s="196"/>
      <c r="AH339" s="196"/>
      <c r="AI339" s="80">
        <f>'[2]2'!AC170</f>
        <v>0</v>
      </c>
      <c r="AJ339" s="81">
        <f>'[2]2'!J170</f>
        <v>0</v>
      </c>
      <c r="AK339" s="160" t="str">
        <f>'[2]2'!L170</f>
        <v>     k- DRAWER AND CABINETS FOR OPERATOR AND</v>
      </c>
      <c r="AL339" s="201"/>
      <c r="AM339" s="44"/>
      <c r="AN339" s="87">
        <f>'[2]2'!A170</f>
        <v>0</v>
      </c>
    </row>
    <row r="340" spans="2:40" ht="15.75">
      <c r="B340" s="20"/>
      <c r="C340" s="168"/>
      <c r="D340" s="181"/>
      <c r="E340" s="169"/>
      <c r="F340" s="182"/>
      <c r="G340" s="11">
        <f t="shared" si="19"/>
      </c>
      <c r="H340" s="11">
        <f t="shared" si="19"/>
      </c>
      <c r="I340" s="12" t="str">
        <f t="shared" si="19"/>
        <v>         ENGINEER.</v>
      </c>
      <c r="J340" s="20"/>
      <c r="K340" s="20"/>
      <c r="L340" s="2">
        <f t="shared" si="20"/>
      </c>
      <c r="Z340" s="43"/>
      <c r="AA340" s="43"/>
      <c r="AB340" s="43"/>
      <c r="AC340" s="43"/>
      <c r="AD340" s="44"/>
      <c r="AE340" s="163"/>
      <c r="AF340" s="163"/>
      <c r="AG340" s="196"/>
      <c r="AH340" s="196"/>
      <c r="AI340" s="80">
        <f>'[2]2'!AC171</f>
        <v>0</v>
      </c>
      <c r="AJ340" s="81">
        <f>'[2]2'!J171</f>
        <v>0</v>
      </c>
      <c r="AK340" s="160" t="str">
        <f>'[2]2'!L171</f>
        <v>         ENGINEER.</v>
      </c>
      <c r="AL340" s="201"/>
      <c r="AM340" s="44"/>
      <c r="AN340" s="87">
        <f>'[2]2'!A171</f>
        <v>0</v>
      </c>
    </row>
    <row r="341" spans="2:40" ht="15.75" customHeight="1">
      <c r="B341" s="168"/>
      <c r="C341" s="173"/>
      <c r="D341" s="170" t="s">
        <v>6</v>
      </c>
      <c r="E341" s="171"/>
      <c r="F341" s="170" t="s">
        <v>13</v>
      </c>
      <c r="G341" s="172"/>
      <c r="H341" s="169"/>
      <c r="I341" s="168"/>
      <c r="J341" s="168"/>
      <c r="K341" s="168"/>
      <c r="L341" s="174"/>
      <c r="Z341" s="43"/>
      <c r="AA341" s="43"/>
      <c r="AB341" s="43"/>
      <c r="AC341" s="43"/>
      <c r="AD341" s="163"/>
      <c r="AE341" s="163"/>
      <c r="AF341" s="199" t="s">
        <v>6</v>
      </c>
      <c r="AG341" s="200"/>
      <c r="AH341" s="199" t="s">
        <v>13</v>
      </c>
      <c r="AI341" s="200"/>
      <c r="AJ341" s="196"/>
      <c r="AK341" s="163"/>
      <c r="AL341" s="163"/>
      <c r="AM341" s="163"/>
      <c r="AN341" s="198"/>
    </row>
    <row r="342" spans="2:40" ht="15.75">
      <c r="B342" s="168"/>
      <c r="C342" s="168"/>
      <c r="D342" s="172"/>
      <c r="E342" s="172"/>
      <c r="F342" s="172"/>
      <c r="G342" s="172"/>
      <c r="H342" s="169"/>
      <c r="I342" s="168"/>
      <c r="J342" s="168"/>
      <c r="K342" s="168"/>
      <c r="L342" s="174"/>
      <c r="Z342" s="43"/>
      <c r="AA342" s="43"/>
      <c r="AB342" s="43"/>
      <c r="AC342" s="43"/>
      <c r="AD342" s="163"/>
      <c r="AE342" s="163"/>
      <c r="AF342" s="200"/>
      <c r="AG342" s="200"/>
      <c r="AH342" s="200"/>
      <c r="AI342" s="200"/>
      <c r="AJ342" s="196"/>
      <c r="AK342" s="163"/>
      <c r="AL342" s="163"/>
      <c r="AM342" s="163"/>
      <c r="AN342" s="198"/>
    </row>
    <row r="343" spans="2:40" ht="15.75" customHeight="1">
      <c r="B343" s="168"/>
      <c r="C343" s="168"/>
      <c r="D343" s="170" t="s">
        <v>6</v>
      </c>
      <c r="E343" s="171"/>
      <c r="F343" s="170" t="s">
        <v>14</v>
      </c>
      <c r="G343" s="172"/>
      <c r="H343" s="169"/>
      <c r="I343" s="168"/>
      <c r="J343" s="168"/>
      <c r="K343" s="168"/>
      <c r="L343" s="174"/>
      <c r="Z343" s="43"/>
      <c r="AA343" s="43"/>
      <c r="AB343" s="43"/>
      <c r="AC343" s="43"/>
      <c r="AD343" s="163"/>
      <c r="AE343" s="163"/>
      <c r="AF343" s="199" t="s">
        <v>6</v>
      </c>
      <c r="AG343" s="200"/>
      <c r="AH343" s="199" t="s">
        <v>14</v>
      </c>
      <c r="AI343" s="200"/>
      <c r="AJ343" s="196"/>
      <c r="AK343" s="163"/>
      <c r="AL343" s="163"/>
      <c r="AM343" s="163"/>
      <c r="AN343" s="198"/>
    </row>
    <row r="344" spans="2:40" ht="15.75">
      <c r="B344" s="168"/>
      <c r="C344" s="168"/>
      <c r="D344" s="172"/>
      <c r="E344" s="172"/>
      <c r="F344" s="172"/>
      <c r="G344" s="172"/>
      <c r="H344" s="169"/>
      <c r="I344" s="168"/>
      <c r="J344" s="168"/>
      <c r="K344" s="168"/>
      <c r="L344" s="174"/>
      <c r="Z344" s="43"/>
      <c r="AA344" s="43"/>
      <c r="AB344" s="43"/>
      <c r="AC344" s="43"/>
      <c r="AD344" s="163"/>
      <c r="AE344" s="163"/>
      <c r="AF344" s="200"/>
      <c r="AG344" s="200"/>
      <c r="AH344" s="200"/>
      <c r="AI344" s="200"/>
      <c r="AJ344" s="196"/>
      <c r="AK344" s="163"/>
      <c r="AL344" s="163"/>
      <c r="AM344" s="163"/>
      <c r="AN344" s="198"/>
    </row>
    <row r="345" spans="2:40" ht="15.75" customHeight="1">
      <c r="B345" s="168"/>
      <c r="C345" s="168"/>
      <c r="D345" s="170" t="s">
        <v>6</v>
      </c>
      <c r="E345" s="171"/>
      <c r="F345" s="170" t="s">
        <v>15</v>
      </c>
      <c r="G345" s="172"/>
      <c r="H345" s="167"/>
      <c r="I345" s="187" t="s">
        <v>16</v>
      </c>
      <c r="J345" s="187"/>
      <c r="K345" s="187"/>
      <c r="L345" s="187"/>
      <c r="Z345" s="43"/>
      <c r="AA345" s="43"/>
      <c r="AB345" s="43"/>
      <c r="AC345" s="43"/>
      <c r="AD345" s="163"/>
      <c r="AE345" s="163"/>
      <c r="AF345" s="199" t="s">
        <v>6</v>
      </c>
      <c r="AG345" s="200"/>
      <c r="AH345" s="199" t="s">
        <v>15</v>
      </c>
      <c r="AI345" s="200"/>
      <c r="AJ345" s="196"/>
      <c r="AK345" s="162" t="s">
        <v>16</v>
      </c>
      <c r="AL345" s="162"/>
      <c r="AM345" s="162"/>
      <c r="AN345" s="162"/>
    </row>
    <row r="346" spans="2:40" ht="15.75">
      <c r="B346" s="168"/>
      <c r="C346" s="168"/>
      <c r="D346" s="172"/>
      <c r="E346" s="172"/>
      <c r="F346" s="172"/>
      <c r="G346" s="172"/>
      <c r="H346" s="167"/>
      <c r="I346" s="187"/>
      <c r="J346" s="187"/>
      <c r="K346" s="187"/>
      <c r="L346" s="187"/>
      <c r="Z346" s="43"/>
      <c r="AA346" s="43"/>
      <c r="AB346" s="43"/>
      <c r="AC346" s="43"/>
      <c r="AD346" s="163"/>
      <c r="AE346" s="163"/>
      <c r="AF346" s="200"/>
      <c r="AG346" s="200"/>
      <c r="AH346" s="200"/>
      <c r="AI346" s="200"/>
      <c r="AJ346" s="196"/>
      <c r="AK346" s="162"/>
      <c r="AL346" s="162"/>
      <c r="AM346" s="162"/>
      <c r="AN346" s="162"/>
    </row>
    <row r="347" spans="2:40" ht="15.75" customHeight="1">
      <c r="B347" s="168"/>
      <c r="C347" s="168"/>
      <c r="D347" s="170" t="s">
        <v>6</v>
      </c>
      <c r="E347" s="171"/>
      <c r="F347" s="170" t="s">
        <v>17</v>
      </c>
      <c r="G347" s="172"/>
      <c r="H347" s="167"/>
      <c r="I347" s="187"/>
      <c r="J347" s="187"/>
      <c r="K347" s="187"/>
      <c r="L347" s="187"/>
      <c r="Z347" s="43"/>
      <c r="AA347" s="43"/>
      <c r="AB347" s="43"/>
      <c r="AC347" s="43"/>
      <c r="AD347" s="163"/>
      <c r="AE347" s="163"/>
      <c r="AF347" s="199" t="s">
        <v>6</v>
      </c>
      <c r="AG347" s="200"/>
      <c r="AH347" s="199" t="s">
        <v>17</v>
      </c>
      <c r="AI347" s="200"/>
      <c r="AJ347" s="196"/>
      <c r="AK347" s="162"/>
      <c r="AL347" s="162"/>
      <c r="AM347" s="162"/>
      <c r="AN347" s="162"/>
    </row>
    <row r="348" spans="2:40" ht="15.75">
      <c r="B348" s="168"/>
      <c r="C348" s="168"/>
      <c r="D348" s="172"/>
      <c r="E348" s="172"/>
      <c r="F348" s="172"/>
      <c r="G348" s="172"/>
      <c r="H348" s="167"/>
      <c r="I348" s="187"/>
      <c r="J348" s="187"/>
      <c r="K348" s="187"/>
      <c r="L348" s="187"/>
      <c r="Z348" s="43"/>
      <c r="AA348" s="43"/>
      <c r="AB348" s="43"/>
      <c r="AC348" s="43"/>
      <c r="AD348" s="163"/>
      <c r="AE348" s="163"/>
      <c r="AF348" s="200"/>
      <c r="AG348" s="200"/>
      <c r="AH348" s="200"/>
      <c r="AI348" s="200"/>
      <c r="AJ348" s="196"/>
      <c r="AK348" s="162"/>
      <c r="AL348" s="162"/>
      <c r="AM348" s="162"/>
      <c r="AN348" s="162"/>
    </row>
    <row r="349" spans="2:40" ht="15.75">
      <c r="B349" s="187" t="s">
        <v>18</v>
      </c>
      <c r="C349" s="187"/>
      <c r="D349" s="187"/>
      <c r="E349" s="187"/>
      <c r="F349" s="187"/>
      <c r="G349" s="187"/>
      <c r="H349" s="187"/>
      <c r="I349" s="187"/>
      <c r="J349" s="187"/>
      <c r="K349" s="187"/>
      <c r="L349" s="187"/>
      <c r="Z349" s="43"/>
      <c r="AA349" s="43"/>
      <c r="AB349" s="43"/>
      <c r="AC349" s="43"/>
      <c r="AD349" s="162" t="s">
        <v>18</v>
      </c>
      <c r="AE349" s="162"/>
      <c r="AF349" s="162"/>
      <c r="AG349" s="162"/>
      <c r="AH349" s="162"/>
      <c r="AI349" s="162"/>
      <c r="AJ349" s="162"/>
      <c r="AK349" s="162"/>
      <c r="AL349" s="162"/>
      <c r="AM349" s="162"/>
      <c r="AN349" s="162"/>
    </row>
    <row r="350" spans="2:40" ht="36.75" customHeight="1">
      <c r="B350" s="187"/>
      <c r="C350" s="187"/>
      <c r="D350" s="187"/>
      <c r="E350" s="187"/>
      <c r="F350" s="187"/>
      <c r="G350" s="187"/>
      <c r="H350" s="187"/>
      <c r="I350" s="187"/>
      <c r="J350" s="187"/>
      <c r="K350" s="187"/>
      <c r="L350" s="187"/>
      <c r="Z350" s="43"/>
      <c r="AA350" s="43"/>
      <c r="AB350" s="43"/>
      <c r="AC350" s="43"/>
      <c r="AD350" s="44"/>
      <c r="AE350" s="44"/>
      <c r="AF350" s="45"/>
      <c r="AG350" s="45"/>
      <c r="AH350" s="45"/>
      <c r="AI350" s="75"/>
      <c r="AJ350" s="45"/>
      <c r="AK350" s="44"/>
      <c r="AL350" s="44"/>
      <c r="AM350" s="44"/>
      <c r="AN350" s="63"/>
    </row>
    <row r="351" spans="2:40" ht="4.5" customHeight="1">
      <c r="B351" s="21"/>
      <c r="C351" s="21"/>
      <c r="D351" s="21"/>
      <c r="E351" s="21"/>
      <c r="F351" s="21"/>
      <c r="G351" s="21"/>
      <c r="H351" s="21"/>
      <c r="I351" s="21"/>
      <c r="J351" s="21"/>
      <c r="K351" s="21"/>
      <c r="L351" s="21"/>
      <c r="Z351" s="43"/>
      <c r="AA351" s="43"/>
      <c r="AB351" s="43"/>
      <c r="AC351" s="43"/>
      <c r="AD351" s="44"/>
      <c r="AE351" s="44"/>
      <c r="AF351" s="45"/>
      <c r="AG351" s="45"/>
      <c r="AH351" s="45"/>
      <c r="AI351" s="75"/>
      <c r="AJ351" s="45"/>
      <c r="AK351" s="44"/>
      <c r="AL351" s="44"/>
      <c r="AM351" s="44"/>
      <c r="AN351" s="63"/>
    </row>
    <row r="352" spans="5:40" ht="21" customHeight="1">
      <c r="E352" s="188" t="s">
        <v>64</v>
      </c>
      <c r="F352" s="188"/>
      <c r="G352" s="188"/>
      <c r="H352" s="188"/>
      <c r="I352" s="188"/>
      <c r="Z352" s="43"/>
      <c r="AA352" s="43"/>
      <c r="AB352" s="43"/>
      <c r="AC352" s="43"/>
      <c r="AD352" s="44"/>
      <c r="AE352" s="44"/>
      <c r="AF352" s="45"/>
      <c r="AG352" s="76"/>
      <c r="AH352" s="77"/>
      <c r="AI352" s="78"/>
      <c r="AJ352" s="77"/>
      <c r="AK352" s="79"/>
      <c r="AL352" s="44"/>
      <c r="AM352" s="44"/>
      <c r="AN352" s="63"/>
    </row>
    <row r="353" spans="5:40" ht="15.75" customHeight="1">
      <c r="E353" s="188"/>
      <c r="F353" s="188"/>
      <c r="G353" s="188"/>
      <c r="H353" s="188"/>
      <c r="I353" s="188"/>
      <c r="Z353" s="43"/>
      <c r="AA353" s="43"/>
      <c r="AB353" s="43"/>
      <c r="AC353" s="43"/>
      <c r="AD353" s="44"/>
      <c r="AE353" s="44"/>
      <c r="AF353" s="45"/>
      <c r="AG353" s="190" t="s">
        <v>7</v>
      </c>
      <c r="AH353" s="190"/>
      <c r="AI353" s="190"/>
      <c r="AJ353" s="190"/>
      <c r="AK353" s="190"/>
      <c r="AL353" s="44"/>
      <c r="AM353" s="44"/>
      <c r="AN353" s="63"/>
    </row>
    <row r="354" spans="5:40" ht="15.75" customHeight="1">
      <c r="E354" s="188"/>
      <c r="F354" s="188"/>
      <c r="G354" s="188"/>
      <c r="H354" s="188"/>
      <c r="I354" s="188"/>
      <c r="Z354" s="43"/>
      <c r="AA354" s="43"/>
      <c r="AB354" s="43"/>
      <c r="AC354" s="43"/>
      <c r="AD354" s="44"/>
      <c r="AE354" s="44"/>
      <c r="AF354" s="45"/>
      <c r="AG354" s="190"/>
      <c r="AH354" s="190"/>
      <c r="AI354" s="190"/>
      <c r="AJ354" s="190"/>
      <c r="AK354" s="190"/>
      <c r="AL354" s="44"/>
      <c r="AM354" s="44"/>
      <c r="AN354" s="63"/>
    </row>
    <row r="355" spans="5:40" ht="15.75" customHeight="1">
      <c r="E355" s="9"/>
      <c r="F355" s="9"/>
      <c r="G355" s="34"/>
      <c r="H355" s="9"/>
      <c r="I355" s="183" t="str">
        <f>I320</f>
        <v>م ع/93/325</v>
      </c>
      <c r="J355" s="183"/>
      <c r="K355" s="186" t="s">
        <v>63</v>
      </c>
      <c r="L355" s="186"/>
      <c r="Z355" s="43"/>
      <c r="AA355" s="43"/>
      <c r="AB355" s="43"/>
      <c r="AC355" s="43"/>
      <c r="AD355" s="44"/>
      <c r="AE355" s="44"/>
      <c r="AF355" s="45"/>
      <c r="AG355" s="190"/>
      <c r="AH355" s="190"/>
      <c r="AI355" s="190"/>
      <c r="AJ355" s="190"/>
      <c r="AK355" s="190"/>
      <c r="AL355" s="44"/>
      <c r="AM355" s="44"/>
      <c r="AN355" s="63"/>
    </row>
    <row r="356" spans="2:40" ht="15.75" customHeight="1">
      <c r="B356" s="18" t="s">
        <v>71</v>
      </c>
      <c r="E356" s="23"/>
      <c r="F356" s="23"/>
      <c r="G356" s="55"/>
      <c r="H356" s="23"/>
      <c r="I356" s="184" t="str">
        <f>I321</f>
        <v>SLP-9300904004</v>
      </c>
      <c r="J356" s="184"/>
      <c r="K356" s="185" t="s">
        <v>9</v>
      </c>
      <c r="L356" s="185"/>
      <c r="Z356" s="43"/>
      <c r="AA356" s="43"/>
      <c r="AB356" s="43"/>
      <c r="AC356" s="43"/>
      <c r="AD356" s="44"/>
      <c r="AE356" s="44"/>
      <c r="AF356" s="45"/>
      <c r="AG356" s="64"/>
      <c r="AH356" s="64"/>
      <c r="AI356" s="65"/>
      <c r="AJ356" s="64"/>
      <c r="AK356" s="164" t="e">
        <f>#REF!</f>
        <v>#REF!</v>
      </c>
      <c r="AL356" s="164"/>
      <c r="AM356" s="197" t="s">
        <v>8</v>
      </c>
      <c r="AN356" s="197"/>
    </row>
    <row r="357" spans="1:40" ht="5.25" customHeight="1">
      <c r="A357" s="19"/>
      <c r="D357" s="18"/>
      <c r="E357" s="18"/>
      <c r="F357" s="18"/>
      <c r="G357" s="18"/>
      <c r="H357" s="18"/>
      <c r="L357" s="18"/>
      <c r="Z357" s="43"/>
      <c r="AA357" s="43"/>
      <c r="AB357" s="43"/>
      <c r="AC357" s="43"/>
      <c r="AD357" s="44"/>
      <c r="AE357" s="44"/>
      <c r="AF357" s="45"/>
      <c r="AG357" s="64"/>
      <c r="AH357" s="64"/>
      <c r="AI357" s="65"/>
      <c r="AJ357" s="64"/>
      <c r="AK357" s="161">
        <f>'[2]MT26'!P345</f>
        <v>0</v>
      </c>
      <c r="AL357" s="161"/>
      <c r="AM357" s="197" t="s">
        <v>9</v>
      </c>
      <c r="AN357" s="197"/>
    </row>
    <row r="358" spans="2:40" ht="32.25" customHeight="1">
      <c r="B358" s="52" t="s">
        <v>10</v>
      </c>
      <c r="C358" s="179" t="s">
        <v>11</v>
      </c>
      <c r="D358" s="180"/>
      <c r="E358" s="179" t="s">
        <v>12</v>
      </c>
      <c r="F358" s="180"/>
      <c r="G358" s="53" t="s">
        <v>0</v>
      </c>
      <c r="H358" s="53" t="s">
        <v>1</v>
      </c>
      <c r="I358" s="53" t="s">
        <v>2</v>
      </c>
      <c r="J358" s="53" t="s">
        <v>3</v>
      </c>
      <c r="K358" s="53" t="s">
        <v>4</v>
      </c>
      <c r="L358" s="51" t="s">
        <v>5</v>
      </c>
      <c r="Z358" s="43"/>
      <c r="AA358" s="43"/>
      <c r="AB358" s="43"/>
      <c r="AC358" s="46"/>
      <c r="AD358" s="66" t="s">
        <v>10</v>
      </c>
      <c r="AE358" s="192" t="s">
        <v>11</v>
      </c>
      <c r="AF358" s="193"/>
      <c r="AG358" s="192" t="s">
        <v>12</v>
      </c>
      <c r="AH358" s="193"/>
      <c r="AI358" s="67" t="s">
        <v>0</v>
      </c>
      <c r="AJ358" s="67" t="s">
        <v>1</v>
      </c>
      <c r="AK358" s="67" t="s">
        <v>2</v>
      </c>
      <c r="AL358" s="67" t="s">
        <v>3</v>
      </c>
      <c r="AM358" s="67" t="s">
        <v>4</v>
      </c>
      <c r="AN358" s="63" t="s">
        <v>5</v>
      </c>
    </row>
    <row r="359" spans="2:40" ht="15.75">
      <c r="B359" s="1"/>
      <c r="C359" s="175"/>
      <c r="D359" s="176"/>
      <c r="E359" s="177"/>
      <c r="F359" s="178"/>
      <c r="G359" s="11">
        <f aca="true" t="shared" si="21" ref="G359:I375">IF(AI359=0,"",IF(AI359&gt;0,AI359))</f>
      </c>
      <c r="H359" s="11">
        <f t="shared" si="21"/>
      </c>
      <c r="I359" s="12" t="str">
        <f t="shared" si="21"/>
        <v>     l- STAINLESS STEEL WALL MOUNTED AUXILIARY </v>
      </c>
      <c r="J359" s="20"/>
      <c r="K359" s="20"/>
      <c r="L359" s="2">
        <f aca="true" t="shared" si="22" ref="L359:L375">IF(AN359=0,"",IF(AN359&gt;0,AN359))</f>
      </c>
      <c r="Z359" s="43"/>
      <c r="AA359" s="43"/>
      <c r="AB359" s="43"/>
      <c r="AC359" s="43"/>
      <c r="AD359" s="69"/>
      <c r="AE359" s="195"/>
      <c r="AF359" s="195"/>
      <c r="AG359" s="192"/>
      <c r="AH359" s="192"/>
      <c r="AI359" s="80">
        <f>'[2]2'!AC172</f>
        <v>0</v>
      </c>
      <c r="AJ359" s="81">
        <f>'[2]2'!J172</f>
        <v>0</v>
      </c>
      <c r="AK359" s="160" t="str">
        <f>'[2]2'!L172</f>
        <v>     l- STAINLESS STEEL WALL MOUNTED AUXILIARY </v>
      </c>
      <c r="AL359" s="160"/>
      <c r="AM359" s="44"/>
      <c r="AN359" s="88">
        <f>'[2]2'!A172</f>
        <v>0</v>
      </c>
    </row>
    <row r="360" spans="1:41" s="19" customFormat="1" ht="15.75">
      <c r="A360" s="18"/>
      <c r="B360" s="1"/>
      <c r="C360" s="175"/>
      <c r="D360" s="176"/>
      <c r="E360" s="177"/>
      <c r="F360" s="178"/>
      <c r="G360" s="11">
        <f t="shared" si="21"/>
      </c>
      <c r="H360" s="11">
        <f t="shared" si="21"/>
      </c>
      <c r="I360" s="12" t="str">
        <f t="shared" si="21"/>
        <v>         CONTROL PANEL NEXT TO OPERATOR CHAIR.</v>
      </c>
      <c r="J360" s="20"/>
      <c r="K360" s="20"/>
      <c r="L360" s="2">
        <f t="shared" si="22"/>
      </c>
      <c r="Z360" s="46"/>
      <c r="AA360" s="46"/>
      <c r="AB360" s="46"/>
      <c r="AC360" s="43"/>
      <c r="AD360" s="69"/>
      <c r="AE360" s="195"/>
      <c r="AF360" s="195"/>
      <c r="AG360" s="192"/>
      <c r="AH360" s="192"/>
      <c r="AI360" s="80">
        <f>'[2]2'!AC173</f>
        <v>0</v>
      </c>
      <c r="AJ360" s="81">
        <f>'[2]2'!J173</f>
        <v>0</v>
      </c>
      <c r="AK360" s="160" t="str">
        <f>'[2]2'!L173</f>
        <v>         CONTROL PANEL NEXT TO OPERATOR CHAIR.</v>
      </c>
      <c r="AL360" s="160"/>
      <c r="AM360" s="44"/>
      <c r="AN360" s="88">
        <f>'[2]2'!A173</f>
        <v>0</v>
      </c>
      <c r="AO360" s="28"/>
    </row>
    <row r="361" spans="2:40" ht="15.75">
      <c r="B361" s="1"/>
      <c r="C361" s="175"/>
      <c r="D361" s="176"/>
      <c r="E361" s="177"/>
      <c r="F361" s="178"/>
      <c r="G361" s="11">
        <f t="shared" si="21"/>
      </c>
      <c r="H361" s="11">
        <f t="shared" si="21"/>
      </c>
      <c r="I361" s="12" t="str">
        <f t="shared" si="21"/>
        <v>     m- STAINLESS STEEL WINCH OPERATOR CONTROL </v>
      </c>
      <c r="J361" s="20"/>
      <c r="K361" s="20"/>
      <c r="L361" s="2">
        <f t="shared" si="22"/>
      </c>
      <c r="Z361" s="43"/>
      <c r="AA361" s="43"/>
      <c r="AB361" s="43"/>
      <c r="AC361" s="43"/>
      <c r="AD361" s="69"/>
      <c r="AE361" s="195"/>
      <c r="AF361" s="195"/>
      <c r="AG361" s="192"/>
      <c r="AH361" s="192"/>
      <c r="AI361" s="80">
        <f>'[2]2'!AC174</f>
        <v>0</v>
      </c>
      <c r="AJ361" s="81">
        <f>'[2]2'!J174</f>
        <v>0</v>
      </c>
      <c r="AK361" s="160" t="str">
        <f>'[2]2'!L174</f>
        <v>     m- STAINLESS STEEL WINCH OPERATOR CONTROL </v>
      </c>
      <c r="AL361" s="160"/>
      <c r="AM361" s="44"/>
      <c r="AN361" s="88">
        <f>'[2]2'!A174</f>
        <v>0</v>
      </c>
    </row>
    <row r="362" spans="2:40" ht="15.75">
      <c r="B362" s="1"/>
      <c r="C362" s="175"/>
      <c r="D362" s="176"/>
      <c r="E362" s="177"/>
      <c r="F362" s="178"/>
      <c r="G362" s="11">
        <f t="shared" si="21"/>
      </c>
      <c r="H362" s="11">
        <f t="shared" si="21"/>
      </c>
      <c r="I362" s="12" t="str">
        <f t="shared" si="21"/>
        <v>         CONSOLE.</v>
      </c>
      <c r="J362" s="20"/>
      <c r="K362" s="20"/>
      <c r="L362" s="2">
        <f t="shared" si="22"/>
      </c>
      <c r="Z362" s="43"/>
      <c r="AA362" s="43"/>
      <c r="AB362" s="43"/>
      <c r="AC362" s="43"/>
      <c r="AD362" s="69"/>
      <c r="AE362" s="195"/>
      <c r="AF362" s="195"/>
      <c r="AG362" s="192"/>
      <c r="AH362" s="192"/>
      <c r="AI362" s="80">
        <f>'[2]2'!AC175</f>
        <v>0</v>
      </c>
      <c r="AJ362" s="81">
        <f>'[2]2'!J175</f>
        <v>0</v>
      </c>
      <c r="AK362" s="160" t="str">
        <f>'[2]2'!L175</f>
        <v>         CONSOLE.</v>
      </c>
      <c r="AL362" s="160"/>
      <c r="AM362" s="44"/>
      <c r="AN362" s="88">
        <f>'[2]2'!A175</f>
        <v>0</v>
      </c>
    </row>
    <row r="363" spans="2:40" ht="15.75">
      <c r="B363" s="20"/>
      <c r="C363" s="168"/>
      <c r="D363" s="168"/>
      <c r="E363" s="169"/>
      <c r="F363" s="169"/>
      <c r="G363" s="11">
        <f t="shared" si="21"/>
      </c>
      <c r="H363" s="11">
        <f t="shared" si="21"/>
      </c>
      <c r="I363" s="12" t="str">
        <f t="shared" si="21"/>
        <v>     n- ADJUSTABLE CHAIR FOR WINCH OPERATOR.</v>
      </c>
      <c r="J363" s="13"/>
      <c r="K363" s="13"/>
      <c r="L363" s="2">
        <f t="shared" si="22"/>
      </c>
      <c r="Z363" s="43"/>
      <c r="AA363" s="43"/>
      <c r="AB363" s="43"/>
      <c r="AC363" s="43"/>
      <c r="AD363" s="69"/>
      <c r="AE363" s="195"/>
      <c r="AF363" s="195"/>
      <c r="AG363" s="192"/>
      <c r="AH363" s="192"/>
      <c r="AI363" s="80">
        <f>'[2]2'!AC176</f>
        <v>0</v>
      </c>
      <c r="AJ363" s="81">
        <f>'[2]2'!J176</f>
        <v>0</v>
      </c>
      <c r="AK363" s="160" t="str">
        <f>'[2]2'!L176</f>
        <v>     n- ADJUSTABLE CHAIR FOR WINCH OPERATOR.</v>
      </c>
      <c r="AL363" s="160"/>
      <c r="AM363" s="74"/>
      <c r="AN363" s="88">
        <f>'[2]2'!A176</f>
        <v>0</v>
      </c>
    </row>
    <row r="364" spans="2:40" ht="15.75">
      <c r="B364" s="20"/>
      <c r="C364" s="168"/>
      <c r="D364" s="168"/>
      <c r="E364" s="169"/>
      <c r="F364" s="169"/>
      <c r="G364" s="11">
        <f t="shared" si="21"/>
      </c>
      <c r="H364" s="11">
        <f t="shared" si="21"/>
      </c>
      <c r="I364" s="12" t="str">
        <f t="shared" si="21"/>
        <v>     o- OPERATOR CABIN WILL BE ACCESSIBLE WITH STEPS</v>
      </c>
      <c r="J364" s="13"/>
      <c r="K364" s="13"/>
      <c r="L364" s="2">
        <f t="shared" si="22"/>
      </c>
      <c r="Z364" s="43"/>
      <c r="AA364" s="43"/>
      <c r="AB364" s="43"/>
      <c r="AC364" s="43"/>
      <c r="AD364" s="44"/>
      <c r="AE364" s="163"/>
      <c r="AF364" s="163"/>
      <c r="AG364" s="196"/>
      <c r="AH364" s="196"/>
      <c r="AI364" s="80">
        <f>'[2]2'!AC177</f>
        <v>0</v>
      </c>
      <c r="AJ364" s="81">
        <f>'[2]2'!J177</f>
        <v>0</v>
      </c>
      <c r="AK364" s="160" t="str">
        <f>'[2]2'!L177</f>
        <v>     o- OPERATOR CABIN WILL BE ACCESSIBLE WITH STEPS</v>
      </c>
      <c r="AL364" s="160"/>
      <c r="AM364" s="74"/>
      <c r="AN364" s="88">
        <f>'[2]2'!A177</f>
        <v>0</v>
      </c>
    </row>
    <row r="365" spans="2:40" ht="15.75">
      <c r="B365" s="20"/>
      <c r="C365" s="168"/>
      <c r="D365" s="168"/>
      <c r="E365" s="169"/>
      <c r="F365" s="169"/>
      <c r="G365" s="11">
        <f t="shared" si="21"/>
      </c>
      <c r="H365" s="11">
        <f t="shared" si="21"/>
      </c>
      <c r="I365" s="12" t="str">
        <f t="shared" si="21"/>
        <v>         AND DOOR INCLUDE PANIC EXIT DEVICE AND</v>
      </c>
      <c r="J365" s="13"/>
      <c r="K365" s="13"/>
      <c r="L365" s="2">
        <f t="shared" si="22"/>
      </c>
      <c r="Z365" s="43"/>
      <c r="AA365" s="43"/>
      <c r="AB365" s="43"/>
      <c r="AC365" s="43"/>
      <c r="AD365" s="44"/>
      <c r="AE365" s="163"/>
      <c r="AF365" s="163"/>
      <c r="AG365" s="196"/>
      <c r="AH365" s="196"/>
      <c r="AI365" s="80">
        <f>'[2]2'!AC178</f>
        <v>0</v>
      </c>
      <c r="AJ365" s="81">
        <f>'[2]2'!J178</f>
        <v>0</v>
      </c>
      <c r="AK365" s="160" t="str">
        <f>'[2]2'!L178</f>
        <v>         AND DOOR INCLUDE PANIC EXIT DEVICE AND</v>
      </c>
      <c r="AL365" s="160"/>
      <c r="AM365" s="74"/>
      <c r="AN365" s="88">
        <f>'[2]2'!A178</f>
        <v>0</v>
      </c>
    </row>
    <row r="366" spans="2:40" ht="15.75">
      <c r="B366" s="20"/>
      <c r="C366" s="168"/>
      <c r="D366" s="168"/>
      <c r="E366" s="169"/>
      <c r="F366" s="169"/>
      <c r="G366" s="11">
        <f t="shared" si="21"/>
      </c>
      <c r="H366" s="11">
        <f t="shared" si="21"/>
      </c>
      <c r="I366" s="12" t="str">
        <f t="shared" si="21"/>
        <v>         THREE LOCKING POINT AND LATCHES.</v>
      </c>
      <c r="J366" s="13"/>
      <c r="K366" s="13"/>
      <c r="L366" s="2">
        <f t="shared" si="22"/>
      </c>
      <c r="Z366" s="43"/>
      <c r="AA366" s="43"/>
      <c r="AB366" s="43"/>
      <c r="AC366" s="43"/>
      <c r="AD366" s="44"/>
      <c r="AE366" s="163"/>
      <c r="AF366" s="163"/>
      <c r="AG366" s="196"/>
      <c r="AH366" s="196"/>
      <c r="AI366" s="80">
        <f>'[2]2'!AC179</f>
        <v>0</v>
      </c>
      <c r="AJ366" s="81">
        <f>'[2]2'!J179</f>
        <v>0</v>
      </c>
      <c r="AK366" s="160" t="str">
        <f>'[2]2'!L179</f>
        <v>         THREE LOCKING POINT AND LATCHES.</v>
      </c>
      <c r="AL366" s="160"/>
      <c r="AM366" s="74"/>
      <c r="AN366" s="88">
        <f>'[2]2'!A179</f>
        <v>0</v>
      </c>
    </row>
    <row r="367" spans="2:40" ht="15.75">
      <c r="B367" s="20"/>
      <c r="C367" s="168"/>
      <c r="D367" s="168"/>
      <c r="E367" s="169"/>
      <c r="F367" s="169"/>
      <c r="G367" s="11">
        <f t="shared" si="21"/>
      </c>
      <c r="H367" s="11">
        <f t="shared" si="21"/>
      </c>
      <c r="I367" s="12" t="str">
        <f t="shared" si="21"/>
        <v>15- AIR CONDITIONER AND HEATER:</v>
      </c>
      <c r="J367" s="20"/>
      <c r="K367" s="20"/>
      <c r="L367" s="2">
        <f t="shared" si="22"/>
      </c>
      <c r="Z367" s="43"/>
      <c r="AA367" s="43"/>
      <c r="AB367" s="43"/>
      <c r="AC367" s="43"/>
      <c r="AD367" s="44"/>
      <c r="AE367" s="163"/>
      <c r="AF367" s="163"/>
      <c r="AG367" s="196"/>
      <c r="AH367" s="196"/>
      <c r="AI367" s="80">
        <f>'[2]2'!AC180</f>
        <v>0</v>
      </c>
      <c r="AJ367" s="81">
        <f>'[2]2'!J180</f>
        <v>0</v>
      </c>
      <c r="AK367" s="160" t="str">
        <f>'[2]2'!L180</f>
        <v>15- AIR CONDITIONER AND HEATER:</v>
      </c>
      <c r="AL367" s="160"/>
      <c r="AM367" s="74"/>
      <c r="AN367" s="88">
        <f>'[2]2'!A180</f>
        <v>0</v>
      </c>
    </row>
    <row r="368" spans="2:40" ht="15.75">
      <c r="B368" s="20"/>
      <c r="C368" s="168"/>
      <c r="D368" s="168"/>
      <c r="E368" s="169"/>
      <c r="F368" s="169"/>
      <c r="G368" s="11">
        <f t="shared" si="21"/>
      </c>
      <c r="H368" s="11">
        <f t="shared" si="21"/>
      </c>
      <c r="I368" s="12" t="str">
        <f t="shared" si="21"/>
        <v>     a- TWO SET OF 13,500 BTU UNITS ( COOL AND HEAT )</v>
      </c>
      <c r="J368" s="20"/>
      <c r="K368" s="20"/>
      <c r="L368" s="2">
        <f t="shared" si="22"/>
      </c>
      <c r="Z368" s="43"/>
      <c r="AA368" s="43"/>
      <c r="AB368" s="43"/>
      <c r="AC368" s="43"/>
      <c r="AD368" s="44"/>
      <c r="AE368" s="163"/>
      <c r="AF368" s="163"/>
      <c r="AG368" s="196"/>
      <c r="AH368" s="196"/>
      <c r="AI368" s="80">
        <f>'[2]2'!AC181</f>
        <v>0</v>
      </c>
      <c r="AJ368" s="81">
        <f>'[2]2'!J181</f>
        <v>0</v>
      </c>
      <c r="AK368" s="160" t="str">
        <f>'[2]2'!L181</f>
        <v>     a- TWO SET OF 13,500 BTU UNITS ( COOL AND HEAT )</v>
      </c>
      <c r="AL368" s="160"/>
      <c r="AM368" s="44"/>
      <c r="AN368" s="88">
        <f>'[2]2'!A181</f>
        <v>0</v>
      </c>
    </row>
    <row r="369" spans="2:40" ht="15.75">
      <c r="B369" s="20"/>
      <c r="C369" s="168"/>
      <c r="D369" s="168"/>
      <c r="E369" s="169"/>
      <c r="F369" s="169"/>
      <c r="G369" s="11">
        <f t="shared" si="21"/>
      </c>
      <c r="H369" s="11">
        <f t="shared" si="21"/>
      </c>
      <c r="I369" s="12" t="str">
        <f t="shared" si="21"/>
        <v>     b- 220 V , 50 HZ</v>
      </c>
      <c r="J369" s="20"/>
      <c r="K369" s="20"/>
      <c r="L369" s="2">
        <f t="shared" si="22"/>
      </c>
      <c r="Z369" s="43"/>
      <c r="AA369" s="43"/>
      <c r="AB369" s="43"/>
      <c r="AC369" s="43"/>
      <c r="AD369" s="44"/>
      <c r="AE369" s="163"/>
      <c r="AF369" s="163"/>
      <c r="AG369" s="196"/>
      <c r="AH369" s="196"/>
      <c r="AI369" s="80">
        <f>'[2]2'!AC182</f>
        <v>0</v>
      </c>
      <c r="AJ369" s="81">
        <f>'[2]2'!J182</f>
        <v>0</v>
      </c>
      <c r="AK369" s="160" t="str">
        <f>'[2]2'!L182</f>
        <v>     b- 220 V , 50 HZ</v>
      </c>
      <c r="AL369" s="160"/>
      <c r="AM369" s="44"/>
      <c r="AN369" s="88">
        <f>'[2]2'!A182</f>
        <v>0</v>
      </c>
    </row>
    <row r="370" spans="2:40" ht="15.75">
      <c r="B370" s="20"/>
      <c r="C370" s="168"/>
      <c r="D370" s="168"/>
      <c r="E370" s="169"/>
      <c r="F370" s="169"/>
      <c r="G370" s="11">
        <f t="shared" si="21"/>
      </c>
      <c r="H370" s="11">
        <f t="shared" si="21"/>
      </c>
      <c r="I370" s="12" t="str">
        <f t="shared" si="21"/>
        <v>     c- CEILING FITTED IN OPERATOR CABIN TO MAINTAIN A </v>
      </c>
      <c r="J370" s="20"/>
      <c r="K370" s="20"/>
      <c r="L370" s="2">
        <f t="shared" si="22"/>
      </c>
      <c r="Z370" s="43"/>
      <c r="AA370" s="43"/>
      <c r="AB370" s="43"/>
      <c r="AC370" s="43"/>
      <c r="AD370" s="44"/>
      <c r="AE370" s="163"/>
      <c r="AF370" s="163"/>
      <c r="AG370" s="196"/>
      <c r="AH370" s="196"/>
      <c r="AI370" s="80">
        <f>'[2]2'!AC183</f>
        <v>0</v>
      </c>
      <c r="AJ370" s="81">
        <f>'[2]2'!J183</f>
        <v>0</v>
      </c>
      <c r="AK370" s="160" t="str">
        <f>'[2]2'!L183</f>
        <v>     c- CEILING FITTED IN OPERATOR CABIN TO MAINTAIN A </v>
      </c>
      <c r="AL370" s="160"/>
      <c r="AM370" s="44"/>
      <c r="AN370" s="88">
        <f>'[2]2'!A183</f>
        <v>0</v>
      </c>
    </row>
    <row r="371" spans="2:40" ht="15.75">
      <c r="B371" s="20"/>
      <c r="C371" s="168"/>
      <c r="D371" s="168"/>
      <c r="E371" s="169"/>
      <c r="F371" s="169"/>
      <c r="G371" s="11">
        <f t="shared" si="21"/>
      </c>
      <c r="H371" s="11">
        <f t="shared" si="21"/>
      </c>
      <c r="I371" s="12" t="str">
        <f t="shared" si="21"/>
        <v>         CONSTAT CABIN TEMP. FOR COMFORT.</v>
      </c>
      <c r="J371" s="20"/>
      <c r="K371" s="20"/>
      <c r="L371" s="2">
        <f t="shared" si="22"/>
      </c>
      <c r="Z371" s="43"/>
      <c r="AA371" s="43"/>
      <c r="AB371" s="43"/>
      <c r="AC371" s="43"/>
      <c r="AD371" s="44"/>
      <c r="AE371" s="163"/>
      <c r="AF371" s="163"/>
      <c r="AG371" s="196"/>
      <c r="AH371" s="196"/>
      <c r="AI371" s="80">
        <f>'[2]2'!AC184</f>
        <v>0</v>
      </c>
      <c r="AJ371" s="81">
        <f>'[2]2'!J184</f>
        <v>0</v>
      </c>
      <c r="AK371" s="160" t="str">
        <f>'[2]2'!L184</f>
        <v>         CONSTAT CABIN TEMP. FOR COMFORT.</v>
      </c>
      <c r="AL371" s="160"/>
      <c r="AM371" s="44"/>
      <c r="AN371" s="88">
        <f>'[2]2'!A184</f>
        <v>0</v>
      </c>
    </row>
    <row r="372" spans="2:40" ht="15.75">
      <c r="B372" s="20"/>
      <c r="C372" s="168"/>
      <c r="D372" s="168"/>
      <c r="E372" s="169"/>
      <c r="F372" s="169"/>
      <c r="G372" s="11">
        <f t="shared" si="21"/>
      </c>
      <c r="H372" s="11">
        <f t="shared" si="21"/>
      </c>
      <c r="I372" s="12" t="str">
        <f t="shared" si="21"/>
        <v>16- AC ELECTRIC POWER SOURCES:</v>
      </c>
      <c r="J372" s="20"/>
      <c r="K372" s="20"/>
      <c r="L372" s="2">
        <f t="shared" si="22"/>
      </c>
      <c r="Z372" s="43"/>
      <c r="AA372" s="43"/>
      <c r="AB372" s="43"/>
      <c r="AC372" s="43"/>
      <c r="AD372" s="44"/>
      <c r="AE372" s="163"/>
      <c r="AF372" s="163"/>
      <c r="AG372" s="196"/>
      <c r="AH372" s="196"/>
      <c r="AI372" s="80">
        <f>'[2]2'!AC185</f>
        <v>0</v>
      </c>
      <c r="AJ372" s="81">
        <f>'[2]2'!J185</f>
        <v>0</v>
      </c>
      <c r="AK372" s="160" t="str">
        <f>'[2]2'!L185</f>
        <v>16- AC ELECTRIC POWER SOURCES:</v>
      </c>
      <c r="AL372" s="160"/>
      <c r="AM372" s="44"/>
      <c r="AN372" s="88">
        <f>'[2]2'!A185</f>
        <v>0</v>
      </c>
    </row>
    <row r="373" spans="2:40" ht="15.75">
      <c r="B373" s="20"/>
      <c r="C373" s="168"/>
      <c r="D373" s="168"/>
      <c r="E373" s="169"/>
      <c r="F373" s="169"/>
      <c r="G373" s="11">
        <f t="shared" si="21"/>
      </c>
      <c r="H373" s="11">
        <f t="shared" si="21"/>
      </c>
      <c r="I373" s="12" t="str">
        <f t="shared" si="21"/>
        <v>     a- MAIN HYDRAULIC GENERATOR.</v>
      </c>
      <c r="J373" s="20"/>
      <c r="K373" s="20"/>
      <c r="L373" s="2">
        <f t="shared" si="22"/>
      </c>
      <c r="Z373" s="43"/>
      <c r="AA373" s="43"/>
      <c r="AB373" s="43"/>
      <c r="AC373" s="43"/>
      <c r="AD373" s="44"/>
      <c r="AE373" s="163"/>
      <c r="AF373" s="163"/>
      <c r="AG373" s="196"/>
      <c r="AH373" s="196"/>
      <c r="AI373" s="80">
        <f>'[2]2'!AC186</f>
        <v>0</v>
      </c>
      <c r="AJ373" s="81">
        <f>'[2]2'!J186</f>
        <v>0</v>
      </c>
      <c r="AK373" s="160" t="str">
        <f>'[2]2'!L186</f>
        <v>     a- MAIN HYDRAULIC GENERATOR.</v>
      </c>
      <c r="AL373" s="160"/>
      <c r="AM373" s="44"/>
      <c r="AN373" s="88">
        <f>'[2]2'!A186</f>
        <v>0</v>
      </c>
    </row>
    <row r="374" spans="2:40" ht="15.75">
      <c r="B374" s="20"/>
      <c r="C374" s="168"/>
      <c r="D374" s="168"/>
      <c r="E374" s="169"/>
      <c r="F374" s="169"/>
      <c r="G374" s="11">
        <f t="shared" si="21"/>
      </c>
      <c r="H374" s="11">
        <f t="shared" si="21"/>
      </c>
      <c r="I374" s="12" t="str">
        <f t="shared" si="21"/>
        <v>     b- WORKSHOP POWER INLET SOCKET.</v>
      </c>
      <c r="J374" s="20"/>
      <c r="K374" s="20"/>
      <c r="L374" s="2">
        <f t="shared" si="22"/>
      </c>
      <c r="Z374" s="43"/>
      <c r="AA374" s="43"/>
      <c r="AB374" s="43"/>
      <c r="AC374" s="43"/>
      <c r="AD374" s="44"/>
      <c r="AE374" s="163"/>
      <c r="AF374" s="163"/>
      <c r="AG374" s="196"/>
      <c r="AH374" s="196"/>
      <c r="AI374" s="80">
        <f>'[2]2'!AC187</f>
        <v>0</v>
      </c>
      <c r="AJ374" s="81">
        <f>'[2]2'!J187</f>
        <v>0</v>
      </c>
      <c r="AK374" s="160" t="str">
        <f>'[2]2'!L187</f>
        <v>     b- WORKSHOP POWER INLET SOCKET.</v>
      </c>
      <c r="AL374" s="160"/>
      <c r="AM374" s="44"/>
      <c r="AN374" s="88">
        <f>'[2]2'!A187</f>
        <v>0</v>
      </c>
    </row>
    <row r="375" spans="2:40" ht="15.75">
      <c r="B375" s="20"/>
      <c r="C375" s="168"/>
      <c r="D375" s="181"/>
      <c r="E375" s="169"/>
      <c r="F375" s="182"/>
      <c r="G375" s="11">
        <f t="shared" si="21"/>
      </c>
      <c r="H375" s="11">
        <f t="shared" si="21"/>
      </c>
      <c r="I375" s="12" t="str">
        <f t="shared" si="21"/>
        <v>17- MAIN HYDRAULIC GENERATOR:</v>
      </c>
      <c r="J375" s="20"/>
      <c r="K375" s="20"/>
      <c r="L375" s="2">
        <f t="shared" si="22"/>
      </c>
      <c r="Z375" s="43"/>
      <c r="AA375" s="43"/>
      <c r="AB375" s="43"/>
      <c r="AC375" s="43"/>
      <c r="AD375" s="44"/>
      <c r="AE375" s="163"/>
      <c r="AF375" s="163"/>
      <c r="AG375" s="196"/>
      <c r="AH375" s="196"/>
      <c r="AI375" s="80">
        <f>'[2]2'!AC188</f>
        <v>0</v>
      </c>
      <c r="AJ375" s="81">
        <f>'[2]2'!J188</f>
        <v>0</v>
      </c>
      <c r="AK375" s="160" t="str">
        <f>'[2]2'!L188</f>
        <v>17- MAIN HYDRAULIC GENERATOR:</v>
      </c>
      <c r="AL375" s="160"/>
      <c r="AM375" s="44"/>
      <c r="AN375" s="88">
        <f>'[2]2'!A188</f>
        <v>0</v>
      </c>
    </row>
    <row r="376" spans="2:40" ht="15.75" customHeight="1">
      <c r="B376" s="168"/>
      <c r="C376" s="173"/>
      <c r="D376" s="170" t="s">
        <v>6</v>
      </c>
      <c r="E376" s="171"/>
      <c r="F376" s="170" t="s">
        <v>13</v>
      </c>
      <c r="G376" s="172"/>
      <c r="H376" s="169"/>
      <c r="I376" s="168"/>
      <c r="J376" s="168"/>
      <c r="K376" s="168"/>
      <c r="L376" s="174"/>
      <c r="Z376" s="43"/>
      <c r="AA376" s="43"/>
      <c r="AB376" s="43"/>
      <c r="AC376" s="43"/>
      <c r="AD376" s="163"/>
      <c r="AE376" s="163"/>
      <c r="AF376" s="199" t="s">
        <v>6</v>
      </c>
      <c r="AG376" s="200"/>
      <c r="AH376" s="199" t="s">
        <v>13</v>
      </c>
      <c r="AI376" s="200"/>
      <c r="AJ376" s="196"/>
      <c r="AK376" s="163"/>
      <c r="AL376" s="163"/>
      <c r="AM376" s="163"/>
      <c r="AN376" s="198"/>
    </row>
    <row r="377" spans="2:40" ht="15.75">
      <c r="B377" s="168"/>
      <c r="C377" s="168"/>
      <c r="D377" s="172"/>
      <c r="E377" s="172"/>
      <c r="F377" s="172"/>
      <c r="G377" s="172"/>
      <c r="H377" s="169"/>
      <c r="I377" s="168"/>
      <c r="J377" s="168"/>
      <c r="K377" s="168"/>
      <c r="L377" s="174"/>
      <c r="Z377" s="43"/>
      <c r="AA377" s="43"/>
      <c r="AB377" s="43"/>
      <c r="AC377" s="43"/>
      <c r="AD377" s="163"/>
      <c r="AE377" s="163"/>
      <c r="AF377" s="200"/>
      <c r="AG377" s="200"/>
      <c r="AH377" s="200"/>
      <c r="AI377" s="200"/>
      <c r="AJ377" s="196"/>
      <c r="AK377" s="163"/>
      <c r="AL377" s="163"/>
      <c r="AM377" s="163"/>
      <c r="AN377" s="198"/>
    </row>
    <row r="378" spans="2:40" ht="15.75" customHeight="1">
      <c r="B378" s="168"/>
      <c r="C378" s="168"/>
      <c r="D378" s="170" t="s">
        <v>6</v>
      </c>
      <c r="E378" s="171"/>
      <c r="F378" s="170" t="s">
        <v>14</v>
      </c>
      <c r="G378" s="172"/>
      <c r="H378" s="169"/>
      <c r="I378" s="168"/>
      <c r="J378" s="168"/>
      <c r="K378" s="168"/>
      <c r="L378" s="174"/>
      <c r="Z378" s="43"/>
      <c r="AA378" s="43"/>
      <c r="AB378" s="43"/>
      <c r="AC378" s="43"/>
      <c r="AD378" s="163"/>
      <c r="AE378" s="163"/>
      <c r="AF378" s="199" t="s">
        <v>6</v>
      </c>
      <c r="AG378" s="200"/>
      <c r="AH378" s="199" t="s">
        <v>14</v>
      </c>
      <c r="AI378" s="200"/>
      <c r="AJ378" s="196"/>
      <c r="AK378" s="163"/>
      <c r="AL378" s="163"/>
      <c r="AM378" s="163"/>
      <c r="AN378" s="198"/>
    </row>
    <row r="379" spans="2:40" ht="15.75">
      <c r="B379" s="168"/>
      <c r="C379" s="168"/>
      <c r="D379" s="172"/>
      <c r="E379" s="172"/>
      <c r="F379" s="172"/>
      <c r="G379" s="172"/>
      <c r="H379" s="169"/>
      <c r="I379" s="168"/>
      <c r="J379" s="168"/>
      <c r="K379" s="168"/>
      <c r="L379" s="174"/>
      <c r="Z379" s="43"/>
      <c r="AA379" s="43"/>
      <c r="AB379" s="43"/>
      <c r="AC379" s="43"/>
      <c r="AD379" s="163"/>
      <c r="AE379" s="163"/>
      <c r="AF379" s="200"/>
      <c r="AG379" s="200"/>
      <c r="AH379" s="200"/>
      <c r="AI379" s="200"/>
      <c r="AJ379" s="196"/>
      <c r="AK379" s="163"/>
      <c r="AL379" s="163"/>
      <c r="AM379" s="163"/>
      <c r="AN379" s="198"/>
    </row>
    <row r="380" spans="2:40" ht="15.75" customHeight="1">
      <c r="B380" s="168"/>
      <c r="C380" s="168"/>
      <c r="D380" s="170" t="s">
        <v>6</v>
      </c>
      <c r="E380" s="171"/>
      <c r="F380" s="170" t="s">
        <v>15</v>
      </c>
      <c r="G380" s="172"/>
      <c r="H380" s="167"/>
      <c r="I380" s="187" t="s">
        <v>16</v>
      </c>
      <c r="J380" s="187"/>
      <c r="K380" s="187"/>
      <c r="L380" s="187"/>
      <c r="Z380" s="43"/>
      <c r="AA380" s="43"/>
      <c r="AB380" s="43"/>
      <c r="AC380" s="43"/>
      <c r="AD380" s="163"/>
      <c r="AE380" s="163"/>
      <c r="AF380" s="199" t="s">
        <v>6</v>
      </c>
      <c r="AG380" s="200"/>
      <c r="AH380" s="199" t="s">
        <v>15</v>
      </c>
      <c r="AI380" s="200"/>
      <c r="AJ380" s="196"/>
      <c r="AK380" s="162" t="s">
        <v>16</v>
      </c>
      <c r="AL380" s="162"/>
      <c r="AM380" s="162"/>
      <c r="AN380" s="162"/>
    </row>
    <row r="381" spans="2:40" ht="15.75">
      <c r="B381" s="168"/>
      <c r="C381" s="168"/>
      <c r="D381" s="172"/>
      <c r="E381" s="172"/>
      <c r="F381" s="172"/>
      <c r="G381" s="172"/>
      <c r="H381" s="167"/>
      <c r="I381" s="187"/>
      <c r="J381" s="187"/>
      <c r="K381" s="187"/>
      <c r="L381" s="187"/>
      <c r="Z381" s="43"/>
      <c r="AA381" s="43"/>
      <c r="AB381" s="43"/>
      <c r="AC381" s="43"/>
      <c r="AD381" s="163"/>
      <c r="AE381" s="163"/>
      <c r="AF381" s="200"/>
      <c r="AG381" s="200"/>
      <c r="AH381" s="200"/>
      <c r="AI381" s="200"/>
      <c r="AJ381" s="196"/>
      <c r="AK381" s="162"/>
      <c r="AL381" s="162"/>
      <c r="AM381" s="162"/>
      <c r="AN381" s="162"/>
    </row>
    <row r="382" spans="2:40" ht="15.75" customHeight="1">
      <c r="B382" s="168"/>
      <c r="C382" s="168"/>
      <c r="D382" s="170" t="s">
        <v>6</v>
      </c>
      <c r="E382" s="171"/>
      <c r="F382" s="170" t="s">
        <v>17</v>
      </c>
      <c r="G382" s="172"/>
      <c r="H382" s="167"/>
      <c r="I382" s="187"/>
      <c r="J382" s="187"/>
      <c r="K382" s="187"/>
      <c r="L382" s="187"/>
      <c r="Z382" s="43"/>
      <c r="AA382" s="43"/>
      <c r="AB382" s="43"/>
      <c r="AC382" s="43"/>
      <c r="AD382" s="163"/>
      <c r="AE382" s="163"/>
      <c r="AF382" s="199" t="s">
        <v>6</v>
      </c>
      <c r="AG382" s="200"/>
      <c r="AH382" s="199" t="s">
        <v>17</v>
      </c>
      <c r="AI382" s="200"/>
      <c r="AJ382" s="196"/>
      <c r="AK382" s="162"/>
      <c r="AL382" s="162"/>
      <c r="AM382" s="162"/>
      <c r="AN382" s="162"/>
    </row>
    <row r="383" spans="2:40" ht="15.75">
      <c r="B383" s="168"/>
      <c r="C383" s="168"/>
      <c r="D383" s="172"/>
      <c r="E383" s="172"/>
      <c r="F383" s="172"/>
      <c r="G383" s="172"/>
      <c r="H383" s="167"/>
      <c r="I383" s="187"/>
      <c r="J383" s="187"/>
      <c r="K383" s="187"/>
      <c r="L383" s="187"/>
      <c r="Z383" s="43"/>
      <c r="AA383" s="43"/>
      <c r="AB383" s="43"/>
      <c r="AC383" s="43"/>
      <c r="AD383" s="163"/>
      <c r="AE383" s="163"/>
      <c r="AF383" s="200"/>
      <c r="AG383" s="200"/>
      <c r="AH383" s="200"/>
      <c r="AI383" s="200"/>
      <c r="AJ383" s="196"/>
      <c r="AK383" s="162"/>
      <c r="AL383" s="162"/>
      <c r="AM383" s="162"/>
      <c r="AN383" s="162"/>
    </row>
    <row r="384" spans="2:40" ht="15.75">
      <c r="B384" s="187" t="s">
        <v>18</v>
      </c>
      <c r="C384" s="187"/>
      <c r="D384" s="187"/>
      <c r="E384" s="187"/>
      <c r="F384" s="187"/>
      <c r="G384" s="187"/>
      <c r="H384" s="187"/>
      <c r="I384" s="187"/>
      <c r="J384" s="187"/>
      <c r="K384" s="187"/>
      <c r="L384" s="187"/>
      <c r="Z384" s="43"/>
      <c r="AA384" s="43"/>
      <c r="AB384" s="43"/>
      <c r="AC384" s="43"/>
      <c r="AD384" s="162" t="s">
        <v>18</v>
      </c>
      <c r="AE384" s="162"/>
      <c r="AF384" s="162"/>
      <c r="AG384" s="162"/>
      <c r="AH384" s="162"/>
      <c r="AI384" s="162"/>
      <c r="AJ384" s="162"/>
      <c r="AK384" s="162"/>
      <c r="AL384" s="162"/>
      <c r="AM384" s="162"/>
      <c r="AN384" s="162"/>
    </row>
    <row r="385" spans="2:40" ht="36.75" customHeight="1">
      <c r="B385" s="187"/>
      <c r="C385" s="187"/>
      <c r="D385" s="187"/>
      <c r="E385" s="187"/>
      <c r="F385" s="187"/>
      <c r="G385" s="187"/>
      <c r="H385" s="187"/>
      <c r="I385" s="187"/>
      <c r="J385" s="187"/>
      <c r="K385" s="187"/>
      <c r="L385" s="187"/>
      <c r="Z385" s="43"/>
      <c r="AA385" s="43"/>
      <c r="AB385" s="43"/>
      <c r="AC385" s="43"/>
      <c r="AD385" s="44"/>
      <c r="AE385" s="44"/>
      <c r="AF385" s="45"/>
      <c r="AG385" s="45"/>
      <c r="AH385" s="45"/>
      <c r="AI385" s="75"/>
      <c r="AJ385" s="45"/>
      <c r="AK385" s="44"/>
      <c r="AL385" s="44"/>
      <c r="AM385" s="44"/>
      <c r="AN385" s="63"/>
    </row>
    <row r="386" spans="2:40" ht="4.5" customHeight="1">
      <c r="B386" s="21"/>
      <c r="C386" s="21"/>
      <c r="D386" s="21"/>
      <c r="E386" s="21"/>
      <c r="F386" s="21"/>
      <c r="G386" s="21"/>
      <c r="H386" s="21"/>
      <c r="I386" s="21"/>
      <c r="J386" s="21"/>
      <c r="K386" s="21"/>
      <c r="L386" s="21"/>
      <c r="Z386" s="43"/>
      <c r="AA386" s="43"/>
      <c r="AB386" s="43"/>
      <c r="AC386" s="43"/>
      <c r="AD386" s="44"/>
      <c r="AE386" s="44"/>
      <c r="AF386" s="45"/>
      <c r="AG386" s="45"/>
      <c r="AH386" s="45"/>
      <c r="AI386" s="75"/>
      <c r="AJ386" s="45"/>
      <c r="AK386" s="44"/>
      <c r="AL386" s="44"/>
      <c r="AM386" s="44"/>
      <c r="AN386" s="63"/>
    </row>
    <row r="387" spans="5:40" ht="21" customHeight="1">
      <c r="E387" s="188" t="s">
        <v>64</v>
      </c>
      <c r="F387" s="188"/>
      <c r="G387" s="188"/>
      <c r="H387" s="188"/>
      <c r="I387" s="188"/>
      <c r="Z387" s="43"/>
      <c r="AA387" s="43"/>
      <c r="AB387" s="43"/>
      <c r="AC387" s="43"/>
      <c r="AD387" s="44"/>
      <c r="AE387" s="44"/>
      <c r="AF387" s="45"/>
      <c r="AG387" s="76"/>
      <c r="AH387" s="77"/>
      <c r="AI387" s="78"/>
      <c r="AJ387" s="77"/>
      <c r="AK387" s="79"/>
      <c r="AL387" s="44"/>
      <c r="AM387" s="44"/>
      <c r="AN387" s="63"/>
    </row>
    <row r="388" spans="5:40" ht="15.75" customHeight="1">
      <c r="E388" s="188"/>
      <c r="F388" s="188"/>
      <c r="G388" s="188"/>
      <c r="H388" s="188"/>
      <c r="I388" s="188"/>
      <c r="Z388" s="43"/>
      <c r="AA388" s="43"/>
      <c r="AB388" s="43"/>
      <c r="AC388" s="43"/>
      <c r="AD388" s="44"/>
      <c r="AE388" s="44"/>
      <c r="AF388" s="45"/>
      <c r="AG388" s="190" t="s">
        <v>7</v>
      </c>
      <c r="AH388" s="190"/>
      <c r="AI388" s="190"/>
      <c r="AJ388" s="190"/>
      <c r="AK388" s="190"/>
      <c r="AL388" s="44"/>
      <c r="AM388" s="44"/>
      <c r="AN388" s="63"/>
    </row>
    <row r="389" spans="5:40" ht="15.75" customHeight="1">
      <c r="E389" s="188"/>
      <c r="F389" s="188"/>
      <c r="G389" s="188"/>
      <c r="H389" s="188"/>
      <c r="I389" s="188"/>
      <c r="Z389" s="43"/>
      <c r="AA389" s="43"/>
      <c r="AB389" s="43"/>
      <c r="AC389" s="43"/>
      <c r="AD389" s="44"/>
      <c r="AE389" s="44"/>
      <c r="AF389" s="45"/>
      <c r="AG389" s="190"/>
      <c r="AH389" s="190"/>
      <c r="AI389" s="190"/>
      <c r="AJ389" s="190"/>
      <c r="AK389" s="190"/>
      <c r="AL389" s="44"/>
      <c r="AM389" s="44"/>
      <c r="AN389" s="63"/>
    </row>
    <row r="390" spans="5:40" ht="15.75" customHeight="1">
      <c r="E390" s="9"/>
      <c r="F390" s="9"/>
      <c r="G390" s="34"/>
      <c r="H390" s="9"/>
      <c r="I390" s="183" t="str">
        <f>I355</f>
        <v>م ع/93/325</v>
      </c>
      <c r="J390" s="183"/>
      <c r="K390" s="186" t="s">
        <v>63</v>
      </c>
      <c r="L390" s="186"/>
      <c r="Z390" s="43"/>
      <c r="AA390" s="43"/>
      <c r="AB390" s="43"/>
      <c r="AC390" s="43"/>
      <c r="AD390" s="44"/>
      <c r="AE390" s="44"/>
      <c r="AF390" s="45"/>
      <c r="AG390" s="190"/>
      <c r="AH390" s="190"/>
      <c r="AI390" s="190"/>
      <c r="AJ390" s="190"/>
      <c r="AK390" s="190"/>
      <c r="AL390" s="44"/>
      <c r="AM390" s="44"/>
      <c r="AN390" s="63"/>
    </row>
    <row r="391" spans="2:40" ht="15.75" customHeight="1">
      <c r="B391" s="18" t="s">
        <v>72</v>
      </c>
      <c r="E391" s="23"/>
      <c r="F391" s="23"/>
      <c r="G391" s="55"/>
      <c r="H391" s="23"/>
      <c r="I391" s="184" t="str">
        <f>I356</f>
        <v>SLP-9300904004</v>
      </c>
      <c r="J391" s="184"/>
      <c r="K391" s="185" t="s">
        <v>9</v>
      </c>
      <c r="L391" s="185"/>
      <c r="Z391" s="43"/>
      <c r="AA391" s="43"/>
      <c r="AB391" s="43"/>
      <c r="AC391" s="43"/>
      <c r="AD391" s="44"/>
      <c r="AE391" s="44"/>
      <c r="AF391" s="45"/>
      <c r="AG391" s="64"/>
      <c r="AH391" s="64"/>
      <c r="AI391" s="65"/>
      <c r="AJ391" s="64"/>
      <c r="AK391" s="164" t="e">
        <f>#REF!</f>
        <v>#REF!</v>
      </c>
      <c r="AL391" s="164"/>
      <c r="AM391" s="197" t="s">
        <v>8</v>
      </c>
      <c r="AN391" s="197"/>
    </row>
    <row r="392" spans="1:40" ht="6.75" customHeight="1">
      <c r="A392" s="19"/>
      <c r="D392" s="18"/>
      <c r="E392" s="18"/>
      <c r="F392" s="18"/>
      <c r="G392" s="18"/>
      <c r="H392" s="18"/>
      <c r="L392" s="18"/>
      <c r="Z392" s="43"/>
      <c r="AA392" s="43"/>
      <c r="AB392" s="43"/>
      <c r="AC392" s="43"/>
      <c r="AD392" s="44"/>
      <c r="AE392" s="44"/>
      <c r="AF392" s="45"/>
      <c r="AG392" s="64"/>
      <c r="AH392" s="64"/>
      <c r="AI392" s="65"/>
      <c r="AJ392" s="64"/>
      <c r="AK392" s="161">
        <f>'[2]MT26'!P379</f>
        <v>0</v>
      </c>
      <c r="AL392" s="161"/>
      <c r="AM392" s="197" t="s">
        <v>9</v>
      </c>
      <c r="AN392" s="197"/>
    </row>
    <row r="393" spans="2:40" ht="29.25" customHeight="1">
      <c r="B393" s="52" t="s">
        <v>10</v>
      </c>
      <c r="C393" s="179" t="s">
        <v>11</v>
      </c>
      <c r="D393" s="180"/>
      <c r="E393" s="179" t="s">
        <v>12</v>
      </c>
      <c r="F393" s="180"/>
      <c r="G393" s="53" t="s">
        <v>0</v>
      </c>
      <c r="H393" s="53" t="s">
        <v>1</v>
      </c>
      <c r="I393" s="53" t="s">
        <v>2</v>
      </c>
      <c r="J393" s="53" t="s">
        <v>3</v>
      </c>
      <c r="K393" s="53" t="s">
        <v>4</v>
      </c>
      <c r="L393" s="51" t="s">
        <v>5</v>
      </c>
      <c r="Z393" s="43"/>
      <c r="AA393" s="43"/>
      <c r="AB393" s="43"/>
      <c r="AC393" s="46"/>
      <c r="AD393" s="66" t="s">
        <v>10</v>
      </c>
      <c r="AE393" s="192" t="s">
        <v>11</v>
      </c>
      <c r="AF393" s="193"/>
      <c r="AG393" s="192" t="s">
        <v>12</v>
      </c>
      <c r="AH393" s="193"/>
      <c r="AI393" s="67" t="s">
        <v>0</v>
      </c>
      <c r="AJ393" s="67" t="s">
        <v>1</v>
      </c>
      <c r="AK393" s="67" t="s">
        <v>2</v>
      </c>
      <c r="AL393" s="67" t="s">
        <v>3</v>
      </c>
      <c r="AM393" s="67" t="s">
        <v>4</v>
      </c>
      <c r="AN393" s="63" t="s">
        <v>5</v>
      </c>
    </row>
    <row r="394" spans="2:40" ht="15.75">
      <c r="B394" s="1"/>
      <c r="C394" s="175"/>
      <c r="D394" s="176"/>
      <c r="E394" s="177"/>
      <c r="F394" s="178"/>
      <c r="G394" s="11">
        <f aca="true" t="shared" si="23" ref="G394:I410">IF(AI394=0,"",IF(AI394&gt;0,AI394))</f>
      </c>
      <c r="H394" s="11">
        <f t="shared" si="23"/>
      </c>
      <c r="I394" s="12" t="str">
        <f t="shared" si="23"/>
        <v>     a- HYDRAULIC DRIVEN FROM THE INTEGRAL POWER</v>
      </c>
      <c r="J394" s="20"/>
      <c r="K394" s="20"/>
      <c r="L394" s="2">
        <f aca="true" t="shared" si="24" ref="L394:L410">IF(AN394=0,"",IF(AN394&gt;0,AN394))</f>
      </c>
      <c r="Z394" s="43"/>
      <c r="AA394" s="43"/>
      <c r="AB394" s="43"/>
      <c r="AC394" s="43"/>
      <c r="AD394" s="69"/>
      <c r="AE394" s="195"/>
      <c r="AF394" s="195"/>
      <c r="AG394" s="192"/>
      <c r="AH394" s="192"/>
      <c r="AI394" s="80">
        <f>'[2]2'!AC189</f>
        <v>0</v>
      </c>
      <c r="AJ394" s="81">
        <f>'[2]2'!J189</f>
        <v>0</v>
      </c>
      <c r="AK394" s="160" t="str">
        <f>'[2]2'!L189</f>
        <v>     a- HYDRAULIC DRIVEN FROM THE INTEGRAL POWER</v>
      </c>
      <c r="AL394" s="160"/>
      <c r="AM394" s="44"/>
      <c r="AN394" s="87">
        <f>'[2]2'!A189</f>
        <v>0</v>
      </c>
    </row>
    <row r="395" spans="1:41" s="19" customFormat="1" ht="15.75">
      <c r="A395" s="18"/>
      <c r="B395" s="1"/>
      <c r="C395" s="175"/>
      <c r="D395" s="176"/>
      <c r="E395" s="177"/>
      <c r="F395" s="178"/>
      <c r="G395" s="11">
        <f t="shared" si="23"/>
      </c>
      <c r="H395" s="11">
        <f t="shared" si="23"/>
      </c>
      <c r="I395" s="12" t="str">
        <f t="shared" si="23"/>
        <v>         PACK.</v>
      </c>
      <c r="J395" s="20"/>
      <c r="K395" s="20"/>
      <c r="L395" s="2">
        <f t="shared" si="24"/>
      </c>
      <c r="Z395" s="46"/>
      <c r="AA395" s="46"/>
      <c r="AB395" s="46"/>
      <c r="AC395" s="43"/>
      <c r="AD395" s="69"/>
      <c r="AE395" s="195"/>
      <c r="AF395" s="195"/>
      <c r="AG395" s="192"/>
      <c r="AH395" s="192"/>
      <c r="AI395" s="80">
        <f>'[2]2'!AC190</f>
        <v>0</v>
      </c>
      <c r="AJ395" s="81">
        <f>'[2]2'!J190</f>
        <v>0</v>
      </c>
      <c r="AK395" s="160" t="str">
        <f>'[2]2'!L190</f>
        <v>         PACK.</v>
      </c>
      <c r="AL395" s="160"/>
      <c r="AM395" s="44"/>
      <c r="AN395" s="87">
        <f>'[2]2'!A190</f>
        <v>0</v>
      </c>
      <c r="AO395" s="28"/>
    </row>
    <row r="396" spans="2:40" ht="15.75">
      <c r="B396" s="1"/>
      <c r="C396" s="175"/>
      <c r="D396" s="176"/>
      <c r="E396" s="177"/>
      <c r="F396" s="178"/>
      <c r="G396" s="11">
        <f t="shared" si="23"/>
      </c>
      <c r="H396" s="11">
        <f t="shared" si="23"/>
      </c>
      <c r="I396" s="12" t="str">
        <f t="shared" si="23"/>
        <v>     b- USED FOR MAIN POWER SUPPLY</v>
      </c>
      <c r="J396" s="20"/>
      <c r="K396" s="20"/>
      <c r="L396" s="2">
        <f t="shared" si="24"/>
      </c>
      <c r="Z396" s="43"/>
      <c r="AA396" s="43"/>
      <c r="AB396" s="43"/>
      <c r="AC396" s="43"/>
      <c r="AD396" s="69"/>
      <c r="AE396" s="195"/>
      <c r="AF396" s="195"/>
      <c r="AG396" s="192"/>
      <c r="AH396" s="192"/>
      <c r="AI396" s="80">
        <f>'[2]2'!AC191</f>
        <v>0</v>
      </c>
      <c r="AJ396" s="81">
        <f>'[2]2'!J191</f>
        <v>0</v>
      </c>
      <c r="AK396" s="160" t="str">
        <f>'[2]2'!L191</f>
        <v>     b- USED FOR MAIN POWER SUPPLY</v>
      </c>
      <c r="AL396" s="160"/>
      <c r="AM396" s="44"/>
      <c r="AN396" s="87">
        <f>'[2]2'!A191</f>
        <v>0</v>
      </c>
    </row>
    <row r="397" spans="2:40" ht="15.75">
      <c r="B397" s="1"/>
      <c r="C397" s="175"/>
      <c r="D397" s="176"/>
      <c r="E397" s="177"/>
      <c r="F397" s="178"/>
      <c r="G397" s="11">
        <f t="shared" si="23"/>
      </c>
      <c r="H397" s="11">
        <f t="shared" si="23"/>
      </c>
      <c r="I397" s="12" t="str">
        <f t="shared" si="23"/>
        <v>     c- POWER:  30 KW  ,  SINGLE PHASE</v>
      </c>
      <c r="J397" s="20"/>
      <c r="K397" s="20"/>
      <c r="L397" s="2">
        <f t="shared" si="24"/>
      </c>
      <c r="Z397" s="43"/>
      <c r="AA397" s="43"/>
      <c r="AB397" s="43"/>
      <c r="AC397" s="43"/>
      <c r="AD397" s="69"/>
      <c r="AE397" s="195"/>
      <c r="AF397" s="195"/>
      <c r="AG397" s="192"/>
      <c r="AH397" s="192"/>
      <c r="AI397" s="80">
        <f>'[2]2'!AC192</f>
        <v>0</v>
      </c>
      <c r="AJ397" s="81">
        <f>'[2]2'!J192</f>
        <v>0</v>
      </c>
      <c r="AK397" s="160" t="str">
        <f>'[2]2'!L192</f>
        <v>     c- POWER:  30 KW  ,  SINGLE PHASE</v>
      </c>
      <c r="AL397" s="160"/>
      <c r="AM397" s="44"/>
      <c r="AN397" s="87">
        <f>'[2]2'!A192</f>
        <v>0</v>
      </c>
    </row>
    <row r="398" spans="2:40" ht="15.75">
      <c r="B398" s="20"/>
      <c r="C398" s="168"/>
      <c r="D398" s="168"/>
      <c r="E398" s="169"/>
      <c r="F398" s="169"/>
      <c r="G398" s="11">
        <f t="shared" si="23"/>
      </c>
      <c r="H398" s="11">
        <f t="shared" si="23"/>
      </c>
      <c r="I398" s="12" t="str">
        <f t="shared" si="23"/>
        <v>     d- VOLTAGE:  240 V  ,  50 HZ</v>
      </c>
      <c r="J398" s="13"/>
      <c r="K398" s="13"/>
      <c r="L398" s="2">
        <f t="shared" si="24"/>
      </c>
      <c r="Z398" s="43"/>
      <c r="AA398" s="43"/>
      <c r="AB398" s="43"/>
      <c r="AC398" s="43"/>
      <c r="AD398" s="69"/>
      <c r="AE398" s="195"/>
      <c r="AF398" s="195"/>
      <c r="AG398" s="192"/>
      <c r="AH398" s="192"/>
      <c r="AI398" s="80">
        <f>'[2]2'!AC193</f>
        <v>0</v>
      </c>
      <c r="AJ398" s="81">
        <f>'[2]2'!J193</f>
        <v>0</v>
      </c>
      <c r="AK398" s="160" t="str">
        <f>'[2]2'!L193</f>
        <v>     d- VOLTAGE:  240 V  ,  50 HZ</v>
      </c>
      <c r="AL398" s="160"/>
      <c r="AM398" s="74"/>
      <c r="AN398" s="87">
        <f>'[2]2'!A193</f>
        <v>0</v>
      </c>
    </row>
    <row r="399" spans="2:40" ht="15.75">
      <c r="B399" s="20"/>
      <c r="C399" s="168"/>
      <c r="D399" s="168"/>
      <c r="E399" s="169"/>
      <c r="F399" s="169"/>
      <c r="G399" s="11">
        <f t="shared" si="23"/>
      </c>
      <c r="H399" s="11">
        <f t="shared" si="23"/>
      </c>
      <c r="I399" s="12" t="str">
        <f t="shared" si="23"/>
        <v>     e- THE UNIT SHOULD EQUIPED WITH VOLTAGE AND</v>
      </c>
      <c r="J399" s="13"/>
      <c r="K399" s="13"/>
      <c r="L399" s="2">
        <f t="shared" si="24"/>
      </c>
      <c r="Z399" s="43"/>
      <c r="AA399" s="43"/>
      <c r="AB399" s="43"/>
      <c r="AC399" s="43"/>
      <c r="AD399" s="44"/>
      <c r="AE399" s="163"/>
      <c r="AF399" s="163"/>
      <c r="AG399" s="196"/>
      <c r="AH399" s="196"/>
      <c r="AI399" s="80">
        <f>'[2]2'!AC194</f>
        <v>0</v>
      </c>
      <c r="AJ399" s="81">
        <f>'[2]2'!J194</f>
        <v>0</v>
      </c>
      <c r="AK399" s="160" t="str">
        <f>'[2]2'!L194</f>
        <v>     e- THE UNIT SHOULD EQUIPED WITH VOLTAGE AND</v>
      </c>
      <c r="AL399" s="160"/>
      <c r="AM399" s="74"/>
      <c r="AN399" s="87">
        <f>'[2]2'!A194</f>
        <v>0</v>
      </c>
    </row>
    <row r="400" spans="2:40" ht="15.75">
      <c r="B400" s="20"/>
      <c r="C400" s="168"/>
      <c r="D400" s="168"/>
      <c r="E400" s="169"/>
      <c r="F400" s="169"/>
      <c r="G400" s="11">
        <f t="shared" si="23"/>
      </c>
      <c r="H400" s="11">
        <f t="shared" si="23"/>
      </c>
      <c r="I400" s="12" t="str">
        <f t="shared" si="23"/>
        <v>          FREQUENCY REGULATION SYSTEM.</v>
      </c>
      <c r="J400" s="13"/>
      <c r="K400" s="13"/>
      <c r="L400" s="2">
        <f t="shared" si="24"/>
      </c>
      <c r="Z400" s="43"/>
      <c r="AA400" s="43"/>
      <c r="AB400" s="43"/>
      <c r="AC400" s="43"/>
      <c r="AD400" s="44"/>
      <c r="AE400" s="163"/>
      <c r="AF400" s="163"/>
      <c r="AG400" s="196"/>
      <c r="AH400" s="196"/>
      <c r="AI400" s="80">
        <f>'[2]2'!AC195</f>
        <v>0</v>
      </c>
      <c r="AJ400" s="81">
        <f>'[2]2'!J195</f>
        <v>0</v>
      </c>
      <c r="AK400" s="160" t="str">
        <f>'[2]2'!L195</f>
        <v>          FREQUENCY REGULATION SYSTEM.</v>
      </c>
      <c r="AL400" s="160"/>
      <c r="AM400" s="74"/>
      <c r="AN400" s="87">
        <f>'[2]2'!A195</f>
        <v>0</v>
      </c>
    </row>
    <row r="401" spans="2:40" ht="15.75">
      <c r="B401" s="20"/>
      <c r="C401" s="168"/>
      <c r="D401" s="168"/>
      <c r="E401" s="169"/>
      <c r="F401" s="169"/>
      <c r="G401" s="11">
        <f t="shared" si="23"/>
      </c>
      <c r="H401" s="11">
        <f t="shared" si="23"/>
      </c>
      <c r="I401" s="12" t="str">
        <f t="shared" si="23"/>
        <v>18- AC/DC/SYSTEM/ENGINE AUXILIARI CONTROL PANEL:</v>
      </c>
      <c r="J401" s="13"/>
      <c r="K401" s="13"/>
      <c r="L401" s="2">
        <f t="shared" si="24"/>
      </c>
      <c r="Z401" s="43"/>
      <c r="AA401" s="43"/>
      <c r="AB401" s="43"/>
      <c r="AC401" s="43"/>
      <c r="AD401" s="44"/>
      <c r="AE401" s="163"/>
      <c r="AF401" s="163"/>
      <c r="AG401" s="196"/>
      <c r="AH401" s="196"/>
      <c r="AI401" s="80">
        <f>'[2]2'!AC196</f>
        <v>0</v>
      </c>
      <c r="AJ401" s="81">
        <f>'[2]2'!J196</f>
        <v>0</v>
      </c>
      <c r="AK401" s="160" t="str">
        <f>'[2]2'!L196</f>
        <v>18- AC/DC/SYSTEM/ENGINE AUXILIARI CONTROL PANEL:</v>
      </c>
      <c r="AL401" s="160"/>
      <c r="AM401" s="74"/>
      <c r="AN401" s="87">
        <f>'[2]2'!A196</f>
        <v>0</v>
      </c>
    </row>
    <row r="402" spans="2:40" ht="15.75">
      <c r="B402" s="20"/>
      <c r="C402" s="168"/>
      <c r="D402" s="168"/>
      <c r="E402" s="169"/>
      <c r="F402" s="169"/>
      <c r="G402" s="11">
        <f t="shared" si="23"/>
      </c>
      <c r="H402" s="11">
        <f t="shared" si="23"/>
      </c>
      <c r="I402" s="12" t="str">
        <f t="shared" si="23"/>
        <v>     a- MATERIAL: STAINLESS STEEL</v>
      </c>
      <c r="J402" s="20"/>
      <c r="K402" s="20"/>
      <c r="L402" s="2">
        <f t="shared" si="24"/>
      </c>
      <c r="Z402" s="43"/>
      <c r="AA402" s="43"/>
      <c r="AB402" s="43"/>
      <c r="AC402" s="43"/>
      <c r="AD402" s="44"/>
      <c r="AE402" s="163"/>
      <c r="AF402" s="163"/>
      <c r="AG402" s="196"/>
      <c r="AH402" s="196"/>
      <c r="AI402" s="80">
        <f>'[2]2'!AC197</f>
        <v>0</v>
      </c>
      <c r="AJ402" s="81">
        <f>'[2]2'!J197</f>
        <v>0</v>
      </c>
      <c r="AK402" s="160" t="str">
        <f>'[2]2'!L197</f>
        <v>     a- MATERIAL: STAINLESS STEEL</v>
      </c>
      <c r="AL402" s="160"/>
      <c r="AM402" s="74"/>
      <c r="AN402" s="87">
        <f>'[2]2'!A197</f>
        <v>0</v>
      </c>
    </row>
    <row r="403" spans="2:40" ht="15.75">
      <c r="B403" s="20"/>
      <c r="C403" s="168"/>
      <c r="D403" s="168"/>
      <c r="E403" s="169"/>
      <c r="F403" s="169"/>
      <c r="G403" s="11">
        <f t="shared" si="23"/>
      </c>
      <c r="H403" s="11">
        <f t="shared" si="23"/>
      </c>
      <c r="I403" s="12" t="str">
        <f t="shared" si="23"/>
        <v>     b- NEXT TO OPERATOR SEAT.</v>
      </c>
      <c r="J403" s="20"/>
      <c r="K403" s="20"/>
      <c r="L403" s="2">
        <f t="shared" si="24"/>
      </c>
      <c r="Z403" s="43"/>
      <c r="AA403" s="43"/>
      <c r="AB403" s="43"/>
      <c r="AC403" s="43"/>
      <c r="AD403" s="44"/>
      <c r="AE403" s="163"/>
      <c r="AF403" s="163"/>
      <c r="AG403" s="196"/>
      <c r="AH403" s="196"/>
      <c r="AI403" s="80">
        <f>'[2]2'!AC198</f>
        <v>0</v>
      </c>
      <c r="AJ403" s="81">
        <f>'[2]2'!J198</f>
        <v>0</v>
      </c>
      <c r="AK403" s="160" t="str">
        <f>'[2]2'!L198</f>
        <v>     b- NEXT TO OPERATOR SEAT.</v>
      </c>
      <c r="AL403" s="160"/>
      <c r="AM403" s="44"/>
      <c r="AN403" s="87">
        <f>'[2]2'!A198</f>
        <v>0</v>
      </c>
    </row>
    <row r="404" spans="2:40" ht="15.75">
      <c r="B404" s="20"/>
      <c r="C404" s="168"/>
      <c r="D404" s="168"/>
      <c r="E404" s="169"/>
      <c r="F404" s="169"/>
      <c r="G404" s="11">
        <f t="shared" si="23"/>
      </c>
      <c r="H404" s="11">
        <f t="shared" si="23"/>
      </c>
      <c r="I404" s="12" t="str">
        <f t="shared" si="23"/>
        <v>     c- CONTROL POWER OUTLET FOR USERS.</v>
      </c>
      <c r="J404" s="20"/>
      <c r="K404" s="20"/>
      <c r="L404" s="2">
        <f t="shared" si="24"/>
      </c>
      <c r="Z404" s="43"/>
      <c r="AA404" s="43"/>
      <c r="AB404" s="43"/>
      <c r="AC404" s="43"/>
      <c r="AD404" s="44"/>
      <c r="AE404" s="163"/>
      <c r="AF404" s="163"/>
      <c r="AG404" s="196"/>
      <c r="AH404" s="196"/>
      <c r="AI404" s="80">
        <f>'[2]2'!AC199</f>
        <v>0</v>
      </c>
      <c r="AJ404" s="81">
        <f>'[2]2'!J199</f>
        <v>0</v>
      </c>
      <c r="AK404" s="160" t="str">
        <f>'[2]2'!L199</f>
        <v>     c- CONTROL POWER OUTLET FOR USERS.</v>
      </c>
      <c r="AL404" s="160"/>
      <c r="AM404" s="44"/>
      <c r="AN404" s="87">
        <f>'[2]2'!A199</f>
        <v>0</v>
      </c>
    </row>
    <row r="405" spans="2:40" ht="15.75">
      <c r="B405" s="20"/>
      <c r="C405" s="168"/>
      <c r="D405" s="168"/>
      <c r="E405" s="169"/>
      <c r="F405" s="169"/>
      <c r="G405" s="11">
        <f t="shared" si="23"/>
      </c>
      <c r="H405" s="11">
        <f t="shared" si="23"/>
      </c>
      <c r="I405" s="12" t="str">
        <f t="shared" si="23"/>
        <v>     d- ELECTRIC SYSTEMS CONTROL.</v>
      </c>
      <c r="J405" s="20"/>
      <c r="K405" s="20"/>
      <c r="L405" s="2">
        <f t="shared" si="24"/>
      </c>
      <c r="Z405" s="43"/>
      <c r="AA405" s="43"/>
      <c r="AB405" s="43"/>
      <c r="AC405" s="43"/>
      <c r="AD405" s="44"/>
      <c r="AE405" s="163"/>
      <c r="AF405" s="163"/>
      <c r="AG405" s="196"/>
      <c r="AH405" s="196"/>
      <c r="AI405" s="80">
        <f>'[2]2'!AC200</f>
        <v>0</v>
      </c>
      <c r="AJ405" s="81">
        <f>'[2]2'!J200</f>
        <v>0</v>
      </c>
      <c r="AK405" s="160" t="str">
        <f>'[2]2'!L200</f>
        <v>     d- ELECTRIC SYSTEMS CONTROL.</v>
      </c>
      <c r="AL405" s="160"/>
      <c r="AM405" s="44"/>
      <c r="AN405" s="87">
        <f>'[2]2'!A200</f>
        <v>0</v>
      </c>
    </row>
    <row r="406" spans="2:40" ht="15.75">
      <c r="B406" s="20"/>
      <c r="C406" s="168"/>
      <c r="D406" s="168"/>
      <c r="E406" s="169"/>
      <c r="F406" s="169"/>
      <c r="G406" s="11">
        <f t="shared" si="23"/>
      </c>
      <c r="H406" s="11">
        <f t="shared" si="23"/>
      </c>
      <c r="I406" s="12" t="str">
        <f t="shared" si="23"/>
        <v>     e- ELECTRIC POWER SOURCE SELECTOR. </v>
      </c>
      <c r="J406" s="20"/>
      <c r="K406" s="20"/>
      <c r="L406" s="2">
        <f t="shared" si="24"/>
      </c>
      <c r="Z406" s="43"/>
      <c r="AA406" s="43"/>
      <c r="AB406" s="43"/>
      <c r="AC406" s="43"/>
      <c r="AD406" s="44"/>
      <c r="AE406" s="163"/>
      <c r="AF406" s="163"/>
      <c r="AG406" s="196"/>
      <c r="AH406" s="196"/>
      <c r="AI406" s="80">
        <f>'[2]2'!AC201</f>
        <v>0</v>
      </c>
      <c r="AJ406" s="81">
        <f>'[2]2'!J201</f>
        <v>0</v>
      </c>
      <c r="AK406" s="160" t="str">
        <f>'[2]2'!L201</f>
        <v>     e- ELECTRIC POWER SOURCE SELECTOR. </v>
      </c>
      <c r="AL406" s="160"/>
      <c r="AM406" s="44"/>
      <c r="AN406" s="87">
        <f>'[2]2'!A201</f>
        <v>0</v>
      </c>
    </row>
    <row r="407" spans="2:40" ht="15.75">
      <c r="B407" s="20"/>
      <c r="C407" s="168"/>
      <c r="D407" s="168"/>
      <c r="E407" s="169"/>
      <c r="F407" s="169"/>
      <c r="G407" s="11">
        <f t="shared" si="23"/>
      </c>
      <c r="H407" s="11">
        <f t="shared" si="23"/>
      </c>
      <c r="I407" s="12" t="str">
        <f t="shared" si="23"/>
        <v>         ( CHANGEOVER BETWEEN MAIN HYDRAULIC </v>
      </c>
      <c r="J407" s="20"/>
      <c r="K407" s="20"/>
      <c r="L407" s="2">
        <f t="shared" si="24"/>
      </c>
      <c r="Z407" s="43"/>
      <c r="AA407" s="43"/>
      <c r="AB407" s="43"/>
      <c r="AC407" s="43"/>
      <c r="AD407" s="44"/>
      <c r="AE407" s="163"/>
      <c r="AF407" s="163"/>
      <c r="AG407" s="196"/>
      <c r="AH407" s="196"/>
      <c r="AI407" s="80">
        <f>'[2]2'!AC202</f>
        <v>0</v>
      </c>
      <c r="AJ407" s="81">
        <f>'[2]2'!J202</f>
        <v>0</v>
      </c>
      <c r="AK407" s="160" t="str">
        <f>'[2]2'!L202</f>
        <v>         ( CHANGEOVER BETWEEN MAIN HYDRAULIC </v>
      </c>
      <c r="AL407" s="160"/>
      <c r="AM407" s="44"/>
      <c r="AN407" s="87">
        <f>'[2]2'!A202</f>
        <v>0</v>
      </c>
    </row>
    <row r="408" spans="2:40" ht="15.75">
      <c r="B408" s="20"/>
      <c r="C408" s="168"/>
      <c r="D408" s="168"/>
      <c r="E408" s="169"/>
      <c r="F408" s="169"/>
      <c r="G408" s="11">
        <f t="shared" si="23"/>
      </c>
      <c r="H408" s="11">
        <f t="shared" si="23"/>
      </c>
      <c r="I408" s="12" t="str">
        <f t="shared" si="23"/>
        <v>          GENERATOR AND WORKSHOP ELECTRIC SOURCE </v>
      </c>
      <c r="J408" s="20"/>
      <c r="K408" s="20"/>
      <c r="L408" s="2">
        <f t="shared" si="24"/>
      </c>
      <c r="Z408" s="43"/>
      <c r="AA408" s="43"/>
      <c r="AB408" s="43"/>
      <c r="AC408" s="43"/>
      <c r="AD408" s="44"/>
      <c r="AE408" s="163"/>
      <c r="AF408" s="163"/>
      <c r="AG408" s="196"/>
      <c r="AH408" s="196"/>
      <c r="AI408" s="80">
        <f>'[2]2'!AC203</f>
        <v>0</v>
      </c>
      <c r="AJ408" s="81">
        <f>'[2]2'!J203</f>
        <v>0</v>
      </c>
      <c r="AK408" s="160" t="str">
        <f>'[2]2'!L203</f>
        <v>          GENERATOR AND WORKSHOP ELECTRIC SOURCE </v>
      </c>
      <c r="AL408" s="160"/>
      <c r="AM408" s="44"/>
      <c r="AN408" s="87">
        <f>'[2]2'!A203</f>
        <v>0</v>
      </c>
    </row>
    <row r="409" spans="2:40" ht="15.75">
      <c r="B409" s="20"/>
      <c r="C409" s="168"/>
      <c r="D409" s="168"/>
      <c r="E409" s="169"/>
      <c r="F409" s="169"/>
      <c r="G409" s="11">
        <f t="shared" si="23"/>
      </c>
      <c r="H409" s="11">
        <f t="shared" si="23"/>
      </c>
      <c r="I409" s="12" t="str">
        <f t="shared" si="23"/>
        <v>          SOCKET )</v>
      </c>
      <c r="J409" s="20"/>
      <c r="K409" s="20"/>
      <c r="L409" s="2">
        <f t="shared" si="24"/>
      </c>
      <c r="Z409" s="43"/>
      <c r="AA409" s="43"/>
      <c r="AB409" s="43"/>
      <c r="AC409" s="43"/>
      <c r="AD409" s="44"/>
      <c r="AE409" s="163"/>
      <c r="AF409" s="163"/>
      <c r="AG409" s="196"/>
      <c r="AH409" s="196"/>
      <c r="AI409" s="80">
        <f>'[2]2'!AC204</f>
        <v>0</v>
      </c>
      <c r="AJ409" s="81">
        <f>'[2]2'!J204</f>
        <v>0</v>
      </c>
      <c r="AK409" s="160" t="str">
        <f>'[2]2'!L204</f>
        <v>          SOCKET )</v>
      </c>
      <c r="AL409" s="160"/>
      <c r="AM409" s="44"/>
      <c r="AN409" s="87">
        <f>'[2]2'!A204</f>
        <v>0</v>
      </c>
    </row>
    <row r="410" spans="2:40" ht="15.75">
      <c r="B410" s="20"/>
      <c r="C410" s="168"/>
      <c r="D410" s="181"/>
      <c r="E410" s="169"/>
      <c r="F410" s="182"/>
      <c r="G410" s="11">
        <f t="shared" si="23"/>
      </c>
      <c r="H410" s="11">
        <f t="shared" si="23"/>
      </c>
      <c r="I410" s="12" t="str">
        <f t="shared" si="23"/>
        <v>     f- CURRENT OVERLOAD CIRCUIT BREAKERS.</v>
      </c>
      <c r="J410" s="20"/>
      <c r="K410" s="20"/>
      <c r="L410" s="2">
        <f t="shared" si="24"/>
      </c>
      <c r="Z410" s="43"/>
      <c r="AA410" s="43"/>
      <c r="AB410" s="43"/>
      <c r="AC410" s="43"/>
      <c r="AD410" s="44"/>
      <c r="AE410" s="163"/>
      <c r="AF410" s="163"/>
      <c r="AG410" s="196"/>
      <c r="AH410" s="196"/>
      <c r="AI410" s="80">
        <f>'[2]2'!AC205</f>
        <v>0</v>
      </c>
      <c r="AJ410" s="81">
        <f>'[2]2'!J205</f>
        <v>0</v>
      </c>
      <c r="AK410" s="160" t="str">
        <f>'[2]2'!L205</f>
        <v>     f- CURRENT OVERLOAD CIRCUIT BREAKERS.</v>
      </c>
      <c r="AL410" s="160"/>
      <c r="AM410" s="44"/>
      <c r="AN410" s="87">
        <f>'[2]2'!A205</f>
        <v>0</v>
      </c>
    </row>
    <row r="411" spans="2:40" ht="15.75" customHeight="1">
      <c r="B411" s="168"/>
      <c r="C411" s="173"/>
      <c r="D411" s="170" t="s">
        <v>6</v>
      </c>
      <c r="E411" s="171"/>
      <c r="F411" s="170" t="s">
        <v>13</v>
      </c>
      <c r="G411" s="172"/>
      <c r="H411" s="169"/>
      <c r="I411" s="168"/>
      <c r="J411" s="168"/>
      <c r="K411" s="168"/>
      <c r="L411" s="174"/>
      <c r="Z411" s="43"/>
      <c r="AA411" s="43"/>
      <c r="AB411" s="43"/>
      <c r="AC411" s="43"/>
      <c r="AD411" s="163"/>
      <c r="AE411" s="163"/>
      <c r="AF411" s="199" t="s">
        <v>6</v>
      </c>
      <c r="AG411" s="200"/>
      <c r="AH411" s="199" t="s">
        <v>13</v>
      </c>
      <c r="AI411" s="200"/>
      <c r="AJ411" s="196"/>
      <c r="AK411" s="163"/>
      <c r="AL411" s="163"/>
      <c r="AM411" s="163"/>
      <c r="AN411" s="198"/>
    </row>
    <row r="412" spans="2:40" ht="15.75">
      <c r="B412" s="168"/>
      <c r="C412" s="168"/>
      <c r="D412" s="172"/>
      <c r="E412" s="172"/>
      <c r="F412" s="172"/>
      <c r="G412" s="172"/>
      <c r="H412" s="169"/>
      <c r="I412" s="168"/>
      <c r="J412" s="168"/>
      <c r="K412" s="168"/>
      <c r="L412" s="174"/>
      <c r="Z412" s="43"/>
      <c r="AA412" s="43"/>
      <c r="AB412" s="43"/>
      <c r="AC412" s="43"/>
      <c r="AD412" s="163"/>
      <c r="AE412" s="163"/>
      <c r="AF412" s="200"/>
      <c r="AG412" s="200"/>
      <c r="AH412" s="200"/>
      <c r="AI412" s="200"/>
      <c r="AJ412" s="196"/>
      <c r="AK412" s="163"/>
      <c r="AL412" s="163"/>
      <c r="AM412" s="163"/>
      <c r="AN412" s="198"/>
    </row>
    <row r="413" spans="2:40" ht="15.75" customHeight="1">
      <c r="B413" s="168"/>
      <c r="C413" s="168"/>
      <c r="D413" s="170" t="s">
        <v>6</v>
      </c>
      <c r="E413" s="171"/>
      <c r="F413" s="170" t="s">
        <v>14</v>
      </c>
      <c r="G413" s="172"/>
      <c r="H413" s="169"/>
      <c r="I413" s="168"/>
      <c r="J413" s="168"/>
      <c r="K413" s="168"/>
      <c r="L413" s="174"/>
      <c r="Z413" s="43"/>
      <c r="AA413" s="43"/>
      <c r="AB413" s="43"/>
      <c r="AC413" s="43"/>
      <c r="AD413" s="163"/>
      <c r="AE413" s="163"/>
      <c r="AF413" s="199" t="s">
        <v>6</v>
      </c>
      <c r="AG413" s="200"/>
      <c r="AH413" s="199" t="s">
        <v>14</v>
      </c>
      <c r="AI413" s="200"/>
      <c r="AJ413" s="196"/>
      <c r="AK413" s="163"/>
      <c r="AL413" s="163"/>
      <c r="AM413" s="163"/>
      <c r="AN413" s="198"/>
    </row>
    <row r="414" spans="2:40" ht="15.75">
      <c r="B414" s="168"/>
      <c r="C414" s="168"/>
      <c r="D414" s="172"/>
      <c r="E414" s="172"/>
      <c r="F414" s="172"/>
      <c r="G414" s="172"/>
      <c r="H414" s="169"/>
      <c r="I414" s="168"/>
      <c r="J414" s="168"/>
      <c r="K414" s="168"/>
      <c r="L414" s="174"/>
      <c r="Z414" s="43"/>
      <c r="AA414" s="43"/>
      <c r="AB414" s="43"/>
      <c r="AC414" s="43"/>
      <c r="AD414" s="163"/>
      <c r="AE414" s="163"/>
      <c r="AF414" s="200"/>
      <c r="AG414" s="200"/>
      <c r="AH414" s="200"/>
      <c r="AI414" s="200"/>
      <c r="AJ414" s="196"/>
      <c r="AK414" s="163"/>
      <c r="AL414" s="163"/>
      <c r="AM414" s="163"/>
      <c r="AN414" s="198"/>
    </row>
    <row r="415" spans="2:40" ht="15.75" customHeight="1">
      <c r="B415" s="168"/>
      <c r="C415" s="168"/>
      <c r="D415" s="170" t="s">
        <v>6</v>
      </c>
      <c r="E415" s="171"/>
      <c r="F415" s="170" t="s">
        <v>15</v>
      </c>
      <c r="G415" s="172"/>
      <c r="H415" s="167"/>
      <c r="I415" s="187" t="s">
        <v>16</v>
      </c>
      <c r="J415" s="187"/>
      <c r="K415" s="187"/>
      <c r="L415" s="187"/>
      <c r="Z415" s="43"/>
      <c r="AA415" s="43"/>
      <c r="AB415" s="43"/>
      <c r="AC415" s="43"/>
      <c r="AD415" s="163"/>
      <c r="AE415" s="163"/>
      <c r="AF415" s="199" t="s">
        <v>6</v>
      </c>
      <c r="AG415" s="200"/>
      <c r="AH415" s="199" t="s">
        <v>15</v>
      </c>
      <c r="AI415" s="200"/>
      <c r="AJ415" s="196"/>
      <c r="AK415" s="162" t="s">
        <v>16</v>
      </c>
      <c r="AL415" s="162"/>
      <c r="AM415" s="162"/>
      <c r="AN415" s="162"/>
    </row>
    <row r="416" spans="2:40" ht="15.75">
      <c r="B416" s="168"/>
      <c r="C416" s="168"/>
      <c r="D416" s="172"/>
      <c r="E416" s="172"/>
      <c r="F416" s="172"/>
      <c r="G416" s="172"/>
      <c r="H416" s="167"/>
      <c r="I416" s="187"/>
      <c r="J416" s="187"/>
      <c r="K416" s="187"/>
      <c r="L416" s="187"/>
      <c r="Z416" s="43"/>
      <c r="AA416" s="43"/>
      <c r="AB416" s="43"/>
      <c r="AC416" s="43"/>
      <c r="AD416" s="163"/>
      <c r="AE416" s="163"/>
      <c r="AF416" s="200"/>
      <c r="AG416" s="200"/>
      <c r="AH416" s="200"/>
      <c r="AI416" s="200"/>
      <c r="AJ416" s="196"/>
      <c r="AK416" s="162"/>
      <c r="AL416" s="162"/>
      <c r="AM416" s="162"/>
      <c r="AN416" s="162"/>
    </row>
    <row r="417" spans="2:40" ht="15.75" customHeight="1">
      <c r="B417" s="168"/>
      <c r="C417" s="168"/>
      <c r="D417" s="170" t="s">
        <v>6</v>
      </c>
      <c r="E417" s="171"/>
      <c r="F417" s="170" t="s">
        <v>17</v>
      </c>
      <c r="G417" s="172"/>
      <c r="H417" s="167"/>
      <c r="I417" s="187"/>
      <c r="J417" s="187"/>
      <c r="K417" s="187"/>
      <c r="L417" s="187"/>
      <c r="Z417" s="43"/>
      <c r="AA417" s="43"/>
      <c r="AB417" s="43"/>
      <c r="AC417" s="43"/>
      <c r="AD417" s="163"/>
      <c r="AE417" s="163"/>
      <c r="AF417" s="199" t="s">
        <v>6</v>
      </c>
      <c r="AG417" s="200"/>
      <c r="AH417" s="199" t="s">
        <v>17</v>
      </c>
      <c r="AI417" s="200"/>
      <c r="AJ417" s="196"/>
      <c r="AK417" s="162"/>
      <c r="AL417" s="162"/>
      <c r="AM417" s="162"/>
      <c r="AN417" s="162"/>
    </row>
    <row r="418" spans="2:40" ht="15.75">
      <c r="B418" s="168"/>
      <c r="C418" s="168"/>
      <c r="D418" s="172"/>
      <c r="E418" s="172"/>
      <c r="F418" s="172"/>
      <c r="G418" s="172"/>
      <c r="H418" s="167"/>
      <c r="I418" s="187"/>
      <c r="J418" s="187"/>
      <c r="K418" s="187"/>
      <c r="L418" s="187"/>
      <c r="Z418" s="43"/>
      <c r="AA418" s="43"/>
      <c r="AB418" s="43"/>
      <c r="AC418" s="43"/>
      <c r="AD418" s="163"/>
      <c r="AE418" s="163"/>
      <c r="AF418" s="200"/>
      <c r="AG418" s="200"/>
      <c r="AH418" s="200"/>
      <c r="AI418" s="200"/>
      <c r="AJ418" s="196"/>
      <c r="AK418" s="162"/>
      <c r="AL418" s="162"/>
      <c r="AM418" s="162"/>
      <c r="AN418" s="162"/>
    </row>
    <row r="419" spans="2:40" ht="15.75">
      <c r="B419" s="187" t="s">
        <v>18</v>
      </c>
      <c r="C419" s="187"/>
      <c r="D419" s="187"/>
      <c r="E419" s="187"/>
      <c r="F419" s="187"/>
      <c r="G419" s="187"/>
      <c r="H419" s="187"/>
      <c r="I419" s="187"/>
      <c r="J419" s="187"/>
      <c r="K419" s="187"/>
      <c r="L419" s="187"/>
      <c r="Z419" s="43"/>
      <c r="AA419" s="43"/>
      <c r="AB419" s="43"/>
      <c r="AC419" s="43"/>
      <c r="AD419" s="162" t="s">
        <v>18</v>
      </c>
      <c r="AE419" s="162"/>
      <c r="AF419" s="162"/>
      <c r="AG419" s="162"/>
      <c r="AH419" s="162"/>
      <c r="AI419" s="162"/>
      <c r="AJ419" s="162"/>
      <c r="AK419" s="162"/>
      <c r="AL419" s="162"/>
      <c r="AM419" s="162"/>
      <c r="AN419" s="162"/>
    </row>
    <row r="420" spans="2:40" ht="36.75" customHeight="1">
      <c r="B420" s="187"/>
      <c r="C420" s="187"/>
      <c r="D420" s="187"/>
      <c r="E420" s="187"/>
      <c r="F420" s="187"/>
      <c r="G420" s="187"/>
      <c r="H420" s="187"/>
      <c r="I420" s="187"/>
      <c r="J420" s="187"/>
      <c r="K420" s="187"/>
      <c r="L420" s="187"/>
      <c r="Z420" s="43"/>
      <c r="AA420" s="43"/>
      <c r="AB420" s="43"/>
      <c r="AC420" s="43"/>
      <c r="AD420" s="44"/>
      <c r="AE420" s="44"/>
      <c r="AF420" s="45"/>
      <c r="AG420" s="45"/>
      <c r="AH420" s="45"/>
      <c r="AI420" s="75"/>
      <c r="AJ420" s="45"/>
      <c r="AK420" s="44"/>
      <c r="AL420" s="44"/>
      <c r="AM420" s="44"/>
      <c r="AN420" s="63"/>
    </row>
    <row r="421" spans="2:40" ht="4.5" customHeight="1">
      <c r="B421" s="21"/>
      <c r="C421" s="21"/>
      <c r="D421" s="21"/>
      <c r="E421" s="21"/>
      <c r="F421" s="21"/>
      <c r="G421" s="21"/>
      <c r="H421" s="21"/>
      <c r="I421" s="21"/>
      <c r="J421" s="21"/>
      <c r="K421" s="21"/>
      <c r="L421" s="21"/>
      <c r="Z421" s="43"/>
      <c r="AA421" s="43"/>
      <c r="AB421" s="43"/>
      <c r="AC421" s="43"/>
      <c r="AD421" s="44"/>
      <c r="AE421" s="44"/>
      <c r="AF421" s="45"/>
      <c r="AG421" s="45"/>
      <c r="AH421" s="45"/>
      <c r="AI421" s="75"/>
      <c r="AJ421" s="45"/>
      <c r="AK421" s="44"/>
      <c r="AL421" s="44"/>
      <c r="AM421" s="44"/>
      <c r="AN421" s="63"/>
    </row>
    <row r="422" spans="5:40" ht="21" customHeight="1">
      <c r="E422" s="188" t="s">
        <v>64</v>
      </c>
      <c r="F422" s="188"/>
      <c r="G422" s="188"/>
      <c r="H422" s="188"/>
      <c r="I422" s="188"/>
      <c r="Z422" s="43"/>
      <c r="AA422" s="43"/>
      <c r="AB422" s="43"/>
      <c r="AC422" s="43"/>
      <c r="AD422" s="44"/>
      <c r="AE422" s="44"/>
      <c r="AF422" s="45"/>
      <c r="AG422" s="76"/>
      <c r="AH422" s="77"/>
      <c r="AI422" s="78"/>
      <c r="AJ422" s="77"/>
      <c r="AK422" s="79"/>
      <c r="AL422" s="44"/>
      <c r="AM422" s="44"/>
      <c r="AN422" s="63"/>
    </row>
    <row r="423" spans="5:40" ht="15.75" customHeight="1">
      <c r="E423" s="188"/>
      <c r="F423" s="188"/>
      <c r="G423" s="188"/>
      <c r="H423" s="188"/>
      <c r="I423" s="188"/>
      <c r="Z423" s="43"/>
      <c r="AA423" s="43"/>
      <c r="AB423" s="43"/>
      <c r="AC423" s="43"/>
      <c r="AD423" s="44"/>
      <c r="AE423" s="44"/>
      <c r="AF423" s="45"/>
      <c r="AG423" s="190" t="s">
        <v>7</v>
      </c>
      <c r="AH423" s="190"/>
      <c r="AI423" s="190"/>
      <c r="AJ423" s="190"/>
      <c r="AK423" s="190"/>
      <c r="AL423" s="44"/>
      <c r="AM423" s="44"/>
      <c r="AN423" s="63"/>
    </row>
    <row r="424" spans="5:40" ht="15.75" customHeight="1">
      <c r="E424" s="188"/>
      <c r="F424" s="188"/>
      <c r="G424" s="188"/>
      <c r="H424" s="188"/>
      <c r="I424" s="188"/>
      <c r="Z424" s="43"/>
      <c r="AA424" s="43"/>
      <c r="AB424" s="43"/>
      <c r="AC424" s="43"/>
      <c r="AD424" s="44"/>
      <c r="AE424" s="44"/>
      <c r="AF424" s="45"/>
      <c r="AG424" s="190"/>
      <c r="AH424" s="190"/>
      <c r="AI424" s="190"/>
      <c r="AJ424" s="190"/>
      <c r="AK424" s="190"/>
      <c r="AL424" s="44"/>
      <c r="AM424" s="44"/>
      <c r="AN424" s="63"/>
    </row>
    <row r="425" spans="5:40" ht="15.75" customHeight="1">
      <c r="E425" s="9"/>
      <c r="F425" s="9"/>
      <c r="G425" s="34"/>
      <c r="H425" s="9"/>
      <c r="I425" s="183" t="str">
        <f>I390</f>
        <v>م ع/93/325</v>
      </c>
      <c r="J425" s="183"/>
      <c r="K425" s="186" t="s">
        <v>63</v>
      </c>
      <c r="L425" s="186"/>
      <c r="Z425" s="43"/>
      <c r="AA425" s="43"/>
      <c r="AB425" s="43"/>
      <c r="AC425" s="43"/>
      <c r="AD425" s="44"/>
      <c r="AE425" s="44"/>
      <c r="AF425" s="45"/>
      <c r="AG425" s="190"/>
      <c r="AH425" s="190"/>
      <c r="AI425" s="190"/>
      <c r="AJ425" s="190"/>
      <c r="AK425" s="190"/>
      <c r="AL425" s="44"/>
      <c r="AM425" s="44"/>
      <c r="AN425" s="63"/>
    </row>
    <row r="426" spans="2:40" ht="15.75" customHeight="1">
      <c r="B426" s="18" t="s">
        <v>73</v>
      </c>
      <c r="E426" s="23"/>
      <c r="F426" s="23"/>
      <c r="G426" s="55"/>
      <c r="H426" s="23"/>
      <c r="I426" s="184" t="str">
        <f>I391</f>
        <v>SLP-9300904004</v>
      </c>
      <c r="J426" s="184"/>
      <c r="K426" s="185" t="s">
        <v>9</v>
      </c>
      <c r="L426" s="185"/>
      <c r="Z426" s="43"/>
      <c r="AA426" s="43"/>
      <c r="AB426" s="43"/>
      <c r="AC426" s="43"/>
      <c r="AD426" s="44"/>
      <c r="AE426" s="44"/>
      <c r="AF426" s="45"/>
      <c r="AG426" s="64"/>
      <c r="AH426" s="64"/>
      <c r="AI426" s="65"/>
      <c r="AJ426" s="64"/>
      <c r="AK426" s="164" t="e">
        <f>#REF!</f>
        <v>#REF!</v>
      </c>
      <c r="AL426" s="164"/>
      <c r="AM426" s="197" t="s">
        <v>8</v>
      </c>
      <c r="AN426" s="197"/>
    </row>
    <row r="427" spans="1:40" ht="5.25" customHeight="1">
      <c r="A427" s="19"/>
      <c r="D427" s="18"/>
      <c r="E427" s="18"/>
      <c r="F427" s="18"/>
      <c r="G427" s="18"/>
      <c r="H427" s="18"/>
      <c r="L427" s="18"/>
      <c r="Z427" s="43"/>
      <c r="AA427" s="43"/>
      <c r="AB427" s="43"/>
      <c r="AC427" s="43"/>
      <c r="AD427" s="44"/>
      <c r="AE427" s="44"/>
      <c r="AF427" s="45"/>
      <c r="AG427" s="64"/>
      <c r="AH427" s="64"/>
      <c r="AI427" s="65"/>
      <c r="AJ427" s="64"/>
      <c r="AK427" s="161">
        <f>'[2]MT26'!P413</f>
        <v>0</v>
      </c>
      <c r="AL427" s="161"/>
      <c r="AM427" s="197" t="s">
        <v>9</v>
      </c>
      <c r="AN427" s="197"/>
    </row>
    <row r="428" spans="2:40" ht="30.75" customHeight="1">
      <c r="B428" s="52" t="s">
        <v>10</v>
      </c>
      <c r="C428" s="179" t="s">
        <v>11</v>
      </c>
      <c r="D428" s="180"/>
      <c r="E428" s="179" t="s">
        <v>12</v>
      </c>
      <c r="F428" s="180"/>
      <c r="G428" s="53" t="s">
        <v>0</v>
      </c>
      <c r="H428" s="53" t="s">
        <v>1</v>
      </c>
      <c r="I428" s="53" t="s">
        <v>2</v>
      </c>
      <c r="J428" s="53" t="s">
        <v>3</v>
      </c>
      <c r="K428" s="53" t="s">
        <v>4</v>
      </c>
      <c r="L428" s="51" t="s">
        <v>5</v>
      </c>
      <c r="Z428" s="43"/>
      <c r="AA428" s="43"/>
      <c r="AB428" s="43"/>
      <c r="AC428" s="46"/>
      <c r="AD428" s="66" t="s">
        <v>10</v>
      </c>
      <c r="AE428" s="192" t="s">
        <v>11</v>
      </c>
      <c r="AF428" s="193"/>
      <c r="AG428" s="192" t="s">
        <v>12</v>
      </c>
      <c r="AH428" s="193"/>
      <c r="AI428" s="67" t="s">
        <v>0</v>
      </c>
      <c r="AJ428" s="67" t="s">
        <v>1</v>
      </c>
      <c r="AK428" s="67" t="s">
        <v>2</v>
      </c>
      <c r="AL428" s="67" t="s">
        <v>3</v>
      </c>
      <c r="AM428" s="67" t="s">
        <v>4</v>
      </c>
      <c r="AN428" s="63" t="s">
        <v>5</v>
      </c>
    </row>
    <row r="429" spans="2:40" ht="15.75">
      <c r="B429" s="1"/>
      <c r="C429" s="175"/>
      <c r="D429" s="176"/>
      <c r="E429" s="177"/>
      <c r="F429" s="178"/>
      <c r="G429" s="11">
        <f aca="true" t="shared" si="25" ref="G429:I445">IF(AI429=0,"",IF(AI429&gt;0,AI429))</f>
      </c>
      <c r="H429" s="11">
        <f t="shared" si="25"/>
      </c>
      <c r="I429" s="12" t="str">
        <f t="shared" si="25"/>
        <v>     g- ELECTRIC POWER GENERATOR CONTROL:</v>
      </c>
      <c r="J429" s="20"/>
      <c r="K429" s="20"/>
      <c r="L429" s="2">
        <f aca="true" t="shared" si="26" ref="L429:L445">IF(AN429=0,"",IF(AN429&gt;0,AN429))</f>
      </c>
      <c r="Z429" s="43"/>
      <c r="AA429" s="43"/>
      <c r="AB429" s="43"/>
      <c r="AC429" s="43"/>
      <c r="AD429" s="69"/>
      <c r="AE429" s="195"/>
      <c r="AF429" s="195"/>
      <c r="AG429" s="192"/>
      <c r="AH429" s="192"/>
      <c r="AI429" s="80">
        <f>'[2]2'!AC206</f>
        <v>0</v>
      </c>
      <c r="AJ429" s="81">
        <f>'[2]2'!J206</f>
        <v>0</v>
      </c>
      <c r="AK429" s="160" t="str">
        <f>'[2]2'!L206</f>
        <v>     g- ELECTRIC POWER GENERATOR CONTROL:</v>
      </c>
      <c r="AL429" s="201"/>
      <c r="AM429" s="44"/>
      <c r="AN429" s="87">
        <f>'[2]2'!A206</f>
        <v>0</v>
      </c>
    </row>
    <row r="430" spans="1:41" s="19" customFormat="1" ht="15.75">
      <c r="A430" s="18"/>
      <c r="B430" s="1"/>
      <c r="C430" s="175"/>
      <c r="D430" s="176"/>
      <c r="E430" s="177"/>
      <c r="F430" s="178"/>
      <c r="G430" s="11">
        <f t="shared" si="25"/>
      </c>
      <c r="H430" s="11">
        <f t="shared" si="25"/>
      </c>
      <c r="I430" s="12" t="str">
        <f t="shared" si="25"/>
        <v>         1- GENERATOR START / STOP</v>
      </c>
      <c r="J430" s="20"/>
      <c r="K430" s="20"/>
      <c r="L430" s="2">
        <f t="shared" si="26"/>
      </c>
      <c r="Z430" s="46"/>
      <c r="AA430" s="46"/>
      <c r="AB430" s="46"/>
      <c r="AC430" s="43"/>
      <c r="AD430" s="69"/>
      <c r="AE430" s="195"/>
      <c r="AF430" s="195"/>
      <c r="AG430" s="192"/>
      <c r="AH430" s="192"/>
      <c r="AI430" s="80">
        <f>'[2]2'!AC207</f>
        <v>0</v>
      </c>
      <c r="AJ430" s="81">
        <f>'[2]2'!J207</f>
        <v>0</v>
      </c>
      <c r="AK430" s="160" t="str">
        <f>'[2]2'!L207</f>
        <v>         1- GENERATOR START / STOP</v>
      </c>
      <c r="AL430" s="201"/>
      <c r="AM430" s="44"/>
      <c r="AN430" s="87">
        <f>'[2]2'!A207</f>
        <v>0</v>
      </c>
      <c r="AO430" s="28"/>
    </row>
    <row r="431" spans="2:40" ht="15.75">
      <c r="B431" s="1"/>
      <c r="C431" s="175"/>
      <c r="D431" s="176"/>
      <c r="E431" s="177"/>
      <c r="F431" s="178"/>
      <c r="G431" s="11">
        <f t="shared" si="25"/>
      </c>
      <c r="H431" s="11">
        <f t="shared" si="25"/>
      </c>
      <c r="I431" s="12" t="str">
        <f t="shared" si="25"/>
        <v>         2- VOLTAGE DISPLAY</v>
      </c>
      <c r="J431" s="20"/>
      <c r="K431" s="20"/>
      <c r="L431" s="2">
        <f t="shared" si="26"/>
      </c>
      <c r="Z431" s="43"/>
      <c r="AA431" s="43"/>
      <c r="AB431" s="43"/>
      <c r="AC431" s="43"/>
      <c r="AD431" s="69"/>
      <c r="AE431" s="195"/>
      <c r="AF431" s="195"/>
      <c r="AG431" s="192"/>
      <c r="AH431" s="192"/>
      <c r="AI431" s="80">
        <f>'[2]2'!AC208</f>
        <v>0</v>
      </c>
      <c r="AJ431" s="81">
        <f>'[2]2'!J208</f>
        <v>0</v>
      </c>
      <c r="AK431" s="160" t="str">
        <f>'[2]2'!L208</f>
        <v>         2- VOLTAGE DISPLAY</v>
      </c>
      <c r="AL431" s="201"/>
      <c r="AM431" s="44"/>
      <c r="AN431" s="87">
        <f>'[2]2'!A208</f>
        <v>0</v>
      </c>
    </row>
    <row r="432" spans="2:40" ht="15.75">
      <c r="B432" s="1"/>
      <c r="C432" s="175"/>
      <c r="D432" s="176"/>
      <c r="E432" s="177"/>
      <c r="F432" s="178"/>
      <c r="G432" s="11">
        <f t="shared" si="25"/>
      </c>
      <c r="H432" s="11">
        <f t="shared" si="25"/>
      </c>
      <c r="I432" s="12" t="str">
        <f t="shared" si="25"/>
        <v>         3- AMP. DISPLAY</v>
      </c>
      <c r="J432" s="20"/>
      <c r="K432" s="20"/>
      <c r="L432" s="2">
        <f t="shared" si="26"/>
      </c>
      <c r="Z432" s="43"/>
      <c r="AA432" s="43"/>
      <c r="AB432" s="43"/>
      <c r="AC432" s="43"/>
      <c r="AD432" s="69"/>
      <c r="AE432" s="195"/>
      <c r="AF432" s="195"/>
      <c r="AG432" s="192"/>
      <c r="AH432" s="192"/>
      <c r="AI432" s="80">
        <f>'[2]2'!AC209</f>
        <v>0</v>
      </c>
      <c r="AJ432" s="81">
        <f>'[2]2'!J209</f>
        <v>0</v>
      </c>
      <c r="AK432" s="160" t="str">
        <f>'[2]2'!L209</f>
        <v>         3- AMP. DISPLAY</v>
      </c>
      <c r="AL432" s="201"/>
      <c r="AM432" s="44"/>
      <c r="AN432" s="87">
        <f>'[2]2'!A209</f>
        <v>0</v>
      </c>
    </row>
    <row r="433" spans="2:40" ht="15.75">
      <c r="B433" s="20"/>
      <c r="C433" s="168"/>
      <c r="D433" s="168"/>
      <c r="E433" s="169"/>
      <c r="F433" s="169"/>
      <c r="G433" s="11">
        <f t="shared" si="25"/>
      </c>
      <c r="H433" s="11">
        <f t="shared" si="25"/>
      </c>
      <c r="I433" s="12" t="str">
        <f t="shared" si="25"/>
        <v>         4- FREQUENCY DISPLAY</v>
      </c>
      <c r="J433" s="13"/>
      <c r="K433" s="13"/>
      <c r="L433" s="2">
        <f t="shared" si="26"/>
      </c>
      <c r="Z433" s="43"/>
      <c r="AA433" s="43"/>
      <c r="AB433" s="43"/>
      <c r="AC433" s="43"/>
      <c r="AD433" s="69"/>
      <c r="AE433" s="195"/>
      <c r="AF433" s="195"/>
      <c r="AG433" s="192"/>
      <c r="AH433" s="192"/>
      <c r="AI433" s="80">
        <f>'[2]2'!AC210</f>
        <v>0</v>
      </c>
      <c r="AJ433" s="81">
        <f>'[2]2'!J210</f>
        <v>0</v>
      </c>
      <c r="AK433" s="160" t="str">
        <f>'[2]2'!L210</f>
        <v>         4- FREQUENCY DISPLAY</v>
      </c>
      <c r="AL433" s="201"/>
      <c r="AM433" s="74"/>
      <c r="AN433" s="87">
        <f>'[2]2'!A210</f>
        <v>0</v>
      </c>
    </row>
    <row r="434" spans="2:40" ht="15.75">
      <c r="B434" s="20"/>
      <c r="C434" s="168"/>
      <c r="D434" s="168"/>
      <c r="E434" s="169"/>
      <c r="F434" s="169"/>
      <c r="G434" s="11">
        <f t="shared" si="25"/>
      </c>
      <c r="H434" s="11">
        <f t="shared" si="25"/>
      </c>
      <c r="I434" s="12" t="str">
        <f t="shared" si="25"/>
        <v>     h- POWER PACK ENGINE CONTROL:</v>
      </c>
      <c r="J434" s="13"/>
      <c r="K434" s="13"/>
      <c r="L434" s="2">
        <f t="shared" si="26"/>
      </c>
      <c r="Z434" s="43"/>
      <c r="AA434" s="43"/>
      <c r="AB434" s="43"/>
      <c r="AC434" s="43"/>
      <c r="AD434" s="44"/>
      <c r="AE434" s="163"/>
      <c r="AF434" s="163"/>
      <c r="AG434" s="196"/>
      <c r="AH434" s="196"/>
      <c r="AI434" s="80">
        <f>'[2]2'!AC211</f>
        <v>0</v>
      </c>
      <c r="AJ434" s="81">
        <f>'[2]2'!J211</f>
        <v>0</v>
      </c>
      <c r="AK434" s="160" t="str">
        <f>'[2]2'!L211</f>
        <v>     h- POWER PACK ENGINE CONTROL:</v>
      </c>
      <c r="AL434" s="201"/>
      <c r="AM434" s="74"/>
      <c r="AN434" s="87">
        <f>'[2]2'!A211</f>
        <v>0</v>
      </c>
    </row>
    <row r="435" spans="2:40" ht="15.75">
      <c r="B435" s="20"/>
      <c r="C435" s="168"/>
      <c r="D435" s="168"/>
      <c r="E435" s="169"/>
      <c r="F435" s="169"/>
      <c r="G435" s="11">
        <f t="shared" si="25"/>
      </c>
      <c r="H435" s="11">
        <f t="shared" si="25"/>
      </c>
      <c r="I435" s="12" t="str">
        <f t="shared" si="25"/>
        <v>         1- ENGINE START / STOP</v>
      </c>
      <c r="J435" s="13"/>
      <c r="K435" s="13"/>
      <c r="L435" s="2">
        <f t="shared" si="26"/>
      </c>
      <c r="Z435" s="43"/>
      <c r="AA435" s="43"/>
      <c r="AB435" s="43"/>
      <c r="AC435" s="43"/>
      <c r="AD435" s="44"/>
      <c r="AE435" s="163"/>
      <c r="AF435" s="163"/>
      <c r="AG435" s="196"/>
      <c r="AH435" s="196"/>
      <c r="AI435" s="80">
        <f>'[2]2'!AC212</f>
        <v>0</v>
      </c>
      <c r="AJ435" s="81">
        <f>'[2]2'!J212</f>
        <v>0</v>
      </c>
      <c r="AK435" s="160" t="str">
        <f>'[2]2'!L212</f>
        <v>         1- ENGINE START / STOP</v>
      </c>
      <c r="AL435" s="201"/>
      <c r="AM435" s="74"/>
      <c r="AN435" s="87">
        <f>'[2]2'!A212</f>
        <v>0</v>
      </c>
    </row>
    <row r="436" spans="2:40" ht="15.75">
      <c r="B436" s="20"/>
      <c r="C436" s="168"/>
      <c r="D436" s="168"/>
      <c r="E436" s="169"/>
      <c r="F436" s="169"/>
      <c r="G436" s="11">
        <f t="shared" si="25"/>
      </c>
      <c r="H436" s="11">
        <f t="shared" si="25"/>
      </c>
      <c r="I436" s="12" t="str">
        <f t="shared" si="25"/>
        <v>         2- ENGINE THROTTLE CONTROL.</v>
      </c>
      <c r="J436" s="13"/>
      <c r="K436" s="13"/>
      <c r="L436" s="2">
        <f t="shared" si="26"/>
      </c>
      <c r="Z436" s="43"/>
      <c r="AA436" s="43"/>
      <c r="AB436" s="43"/>
      <c r="AC436" s="43"/>
      <c r="AD436" s="44"/>
      <c r="AE436" s="163"/>
      <c r="AF436" s="163"/>
      <c r="AG436" s="196"/>
      <c r="AH436" s="196"/>
      <c r="AI436" s="80">
        <f>'[2]2'!AC213</f>
        <v>0</v>
      </c>
      <c r="AJ436" s="81">
        <f>'[2]2'!J213</f>
        <v>0</v>
      </c>
      <c r="AK436" s="160" t="str">
        <f>'[2]2'!L213</f>
        <v>         2- ENGINE THROTTLE CONTROL.</v>
      </c>
      <c r="AL436" s="201"/>
      <c r="AM436" s="74"/>
      <c r="AN436" s="87">
        <f>'[2]2'!A213</f>
        <v>0</v>
      </c>
    </row>
    <row r="437" spans="2:40" ht="15.75">
      <c r="B437" s="20"/>
      <c r="C437" s="168"/>
      <c r="D437" s="168"/>
      <c r="E437" s="169"/>
      <c r="F437" s="169"/>
      <c r="G437" s="11">
        <f t="shared" si="25"/>
      </c>
      <c r="H437" s="11">
        <f t="shared" si="25"/>
      </c>
      <c r="I437" s="12" t="str">
        <f t="shared" si="25"/>
        <v>         3- POWER PACK FUEL TANK LEVEL GAUGE.</v>
      </c>
      <c r="J437" s="20"/>
      <c r="K437" s="20"/>
      <c r="L437" s="2">
        <f t="shared" si="26"/>
      </c>
      <c r="Z437" s="43"/>
      <c r="AA437" s="43"/>
      <c r="AB437" s="43"/>
      <c r="AC437" s="43"/>
      <c r="AD437" s="44"/>
      <c r="AE437" s="163"/>
      <c r="AF437" s="163"/>
      <c r="AG437" s="196"/>
      <c r="AH437" s="196"/>
      <c r="AI437" s="80">
        <f>'[2]2'!AC214</f>
        <v>0</v>
      </c>
      <c r="AJ437" s="81">
        <f>'[2]2'!J214</f>
        <v>0</v>
      </c>
      <c r="AK437" s="160" t="str">
        <f>'[2]2'!L214</f>
        <v>         3- POWER PACK FUEL TANK LEVEL GAUGE.</v>
      </c>
      <c r="AL437" s="201"/>
      <c r="AM437" s="74"/>
      <c r="AN437" s="87">
        <f>'[2]2'!A214</f>
        <v>0</v>
      </c>
    </row>
    <row r="438" spans="2:40" ht="15.75">
      <c r="B438" s="20"/>
      <c r="C438" s="168"/>
      <c r="D438" s="168"/>
      <c r="E438" s="169"/>
      <c r="F438" s="169"/>
      <c r="G438" s="11">
        <f t="shared" si="25"/>
      </c>
      <c r="H438" s="11">
        <f t="shared" si="25"/>
      </c>
      <c r="I438" s="12" t="str">
        <f t="shared" si="25"/>
        <v>         4- ENGINE TACHOMETER.</v>
      </c>
      <c r="J438" s="20"/>
      <c r="K438" s="20"/>
      <c r="L438" s="2">
        <f t="shared" si="26"/>
      </c>
      <c r="Z438" s="43"/>
      <c r="AA438" s="43"/>
      <c r="AB438" s="43"/>
      <c r="AC438" s="43"/>
      <c r="AD438" s="44"/>
      <c r="AE438" s="163"/>
      <c r="AF438" s="163"/>
      <c r="AG438" s="196"/>
      <c r="AH438" s="196"/>
      <c r="AI438" s="80">
        <f>'[2]2'!AC215</f>
        <v>0</v>
      </c>
      <c r="AJ438" s="81">
        <f>'[2]2'!J215</f>
        <v>0</v>
      </c>
      <c r="AK438" s="160" t="str">
        <f>'[2]2'!L215</f>
        <v>         4- ENGINE TACHOMETER.</v>
      </c>
      <c r="AL438" s="201"/>
      <c r="AM438" s="44"/>
      <c r="AN438" s="87">
        <f>'[2]2'!A215</f>
        <v>0</v>
      </c>
    </row>
    <row r="439" spans="2:40" ht="15.75">
      <c r="B439" s="20"/>
      <c r="C439" s="168"/>
      <c r="D439" s="168"/>
      <c r="E439" s="169"/>
      <c r="F439" s="169"/>
      <c r="G439" s="11">
        <f t="shared" si="25"/>
      </c>
      <c r="H439" s="11">
        <f t="shared" si="25"/>
      </c>
      <c r="I439" s="12" t="str">
        <f t="shared" si="25"/>
        <v>         5- ENGINE SPEED.</v>
      </c>
      <c r="J439" s="20"/>
      <c r="K439" s="20"/>
      <c r="L439" s="2">
        <f t="shared" si="26"/>
      </c>
      <c r="Z439" s="43"/>
      <c r="AA439" s="43"/>
      <c r="AB439" s="43"/>
      <c r="AC439" s="43"/>
      <c r="AD439" s="44"/>
      <c r="AE439" s="163"/>
      <c r="AF439" s="163"/>
      <c r="AG439" s="196"/>
      <c r="AH439" s="196"/>
      <c r="AI439" s="80">
        <f>'[2]2'!AC216</f>
        <v>0</v>
      </c>
      <c r="AJ439" s="81">
        <f>'[2]2'!J216</f>
        <v>0</v>
      </c>
      <c r="AK439" s="160" t="str">
        <f>'[2]2'!L216</f>
        <v>         5- ENGINE SPEED.</v>
      </c>
      <c r="AL439" s="201"/>
      <c r="AM439" s="44"/>
      <c r="AN439" s="87">
        <f>'[2]2'!A216</f>
        <v>0</v>
      </c>
    </row>
    <row r="440" spans="2:40" ht="15.75">
      <c r="B440" s="20"/>
      <c r="C440" s="168"/>
      <c r="D440" s="168"/>
      <c r="E440" s="169"/>
      <c r="F440" s="169"/>
      <c r="G440" s="11">
        <f t="shared" si="25"/>
      </c>
      <c r="H440" s="11">
        <f t="shared" si="25"/>
      </c>
      <c r="I440" s="12" t="str">
        <f t="shared" si="25"/>
        <v>         6- ENGINE OIL PRESSURE.</v>
      </c>
      <c r="J440" s="20"/>
      <c r="K440" s="20"/>
      <c r="L440" s="2">
        <f t="shared" si="26"/>
      </c>
      <c r="Z440" s="43"/>
      <c r="AA440" s="43"/>
      <c r="AB440" s="43"/>
      <c r="AC440" s="43"/>
      <c r="AD440" s="44"/>
      <c r="AE440" s="163"/>
      <c r="AF440" s="163"/>
      <c r="AG440" s="196"/>
      <c r="AH440" s="196"/>
      <c r="AI440" s="80">
        <f>'[2]2'!AC217</f>
        <v>0</v>
      </c>
      <c r="AJ440" s="81">
        <f>'[2]2'!J217</f>
        <v>0</v>
      </c>
      <c r="AK440" s="160" t="str">
        <f>'[2]2'!L217</f>
        <v>         6- ENGINE OIL PRESSURE.</v>
      </c>
      <c r="AL440" s="201"/>
      <c r="AM440" s="44"/>
      <c r="AN440" s="87">
        <f>'[2]2'!A217</f>
        <v>0</v>
      </c>
    </row>
    <row r="441" spans="2:40" ht="15.75">
      <c r="B441" s="20"/>
      <c r="C441" s="168"/>
      <c r="D441" s="168"/>
      <c r="E441" s="169"/>
      <c r="F441" s="169"/>
      <c r="G441" s="11">
        <f t="shared" si="25"/>
      </c>
      <c r="H441" s="11">
        <f t="shared" si="25"/>
      </c>
      <c r="I441" s="12" t="str">
        <f t="shared" si="25"/>
        <v>         7- ENGINE OIL LOW PRESSURE ALARM.</v>
      </c>
      <c r="J441" s="20"/>
      <c r="K441" s="20"/>
      <c r="L441" s="2">
        <f t="shared" si="26"/>
      </c>
      <c r="Z441" s="43"/>
      <c r="AA441" s="43"/>
      <c r="AB441" s="43"/>
      <c r="AC441" s="43"/>
      <c r="AD441" s="44"/>
      <c r="AE441" s="163"/>
      <c r="AF441" s="163"/>
      <c r="AG441" s="196"/>
      <c r="AH441" s="196"/>
      <c r="AI441" s="80">
        <f>'[2]2'!AC218</f>
        <v>0</v>
      </c>
      <c r="AJ441" s="81">
        <f>'[2]2'!J218</f>
        <v>0</v>
      </c>
      <c r="AK441" s="160" t="str">
        <f>'[2]2'!L218</f>
        <v>         7- ENGINE OIL LOW PRESSURE ALARM.</v>
      </c>
      <c r="AL441" s="201"/>
      <c r="AM441" s="44"/>
      <c r="AN441" s="87">
        <f>'[2]2'!A218</f>
        <v>0</v>
      </c>
    </row>
    <row r="442" spans="2:40" ht="15.75">
      <c r="B442" s="20"/>
      <c r="C442" s="168"/>
      <c r="D442" s="168"/>
      <c r="E442" s="169"/>
      <c r="F442" s="169"/>
      <c r="G442" s="11">
        <f t="shared" si="25"/>
      </c>
      <c r="H442" s="11">
        <f t="shared" si="25"/>
      </c>
      <c r="I442" s="12" t="str">
        <f t="shared" si="25"/>
        <v>         8- ENGINE OIL LOW PRESSURE SHUT DOWN.</v>
      </c>
      <c r="J442" s="20"/>
      <c r="K442" s="20"/>
      <c r="L442" s="2">
        <f t="shared" si="26"/>
      </c>
      <c r="Z442" s="43"/>
      <c r="AA442" s="43"/>
      <c r="AB442" s="43"/>
      <c r="AC442" s="43"/>
      <c r="AD442" s="44"/>
      <c r="AE442" s="163"/>
      <c r="AF442" s="163"/>
      <c r="AG442" s="196"/>
      <c r="AH442" s="196"/>
      <c r="AI442" s="80">
        <f>'[2]2'!AC219</f>
        <v>0</v>
      </c>
      <c r="AJ442" s="81">
        <f>'[2]2'!J219</f>
        <v>0</v>
      </c>
      <c r="AK442" s="160" t="str">
        <f>'[2]2'!L219</f>
        <v>         8- ENGINE OIL LOW PRESSURE SHUT DOWN.</v>
      </c>
      <c r="AL442" s="201"/>
      <c r="AM442" s="44"/>
      <c r="AN442" s="87">
        <f>'[2]2'!A219</f>
        <v>0</v>
      </c>
    </row>
    <row r="443" spans="2:40" ht="15.75">
      <c r="B443" s="20"/>
      <c r="C443" s="168"/>
      <c r="D443" s="168"/>
      <c r="E443" s="169"/>
      <c r="F443" s="169"/>
      <c r="G443" s="11">
        <f t="shared" si="25"/>
      </c>
      <c r="H443" s="11">
        <f t="shared" si="25"/>
      </c>
      <c r="I443" s="12" t="str">
        <f t="shared" si="25"/>
        <v>         9- ENGINE WATER TEMPERATURE.</v>
      </c>
      <c r="J443" s="20"/>
      <c r="K443" s="20"/>
      <c r="L443" s="2">
        <f t="shared" si="26"/>
      </c>
      <c r="Z443" s="43"/>
      <c r="AA443" s="43"/>
      <c r="AB443" s="43"/>
      <c r="AC443" s="43"/>
      <c r="AD443" s="44"/>
      <c r="AE443" s="163"/>
      <c r="AF443" s="163"/>
      <c r="AG443" s="196"/>
      <c r="AH443" s="196"/>
      <c r="AI443" s="80">
        <f>'[2]2'!AC220</f>
        <v>0</v>
      </c>
      <c r="AJ443" s="81">
        <f>'[2]2'!J220</f>
        <v>0</v>
      </c>
      <c r="AK443" s="160" t="str">
        <f>'[2]2'!L220</f>
        <v>         9- ENGINE WATER TEMPERATURE.</v>
      </c>
      <c r="AL443" s="201"/>
      <c r="AM443" s="44"/>
      <c r="AN443" s="87">
        <f>'[2]2'!A220</f>
        <v>0</v>
      </c>
    </row>
    <row r="444" spans="2:40" ht="15.75">
      <c r="B444" s="20"/>
      <c r="C444" s="168"/>
      <c r="D444" s="168"/>
      <c r="E444" s="169"/>
      <c r="F444" s="169"/>
      <c r="G444" s="11">
        <f t="shared" si="25"/>
      </c>
      <c r="H444" s="11">
        <f t="shared" si="25"/>
      </c>
      <c r="I444" s="12" t="str">
        <f t="shared" si="25"/>
        <v>         10- ENGINE WATER HIGH TEMP. ALARM.</v>
      </c>
      <c r="J444" s="20"/>
      <c r="K444" s="20"/>
      <c r="L444" s="2">
        <f t="shared" si="26"/>
      </c>
      <c r="Z444" s="43"/>
      <c r="AA444" s="43"/>
      <c r="AB444" s="43"/>
      <c r="AC444" s="43"/>
      <c r="AD444" s="44"/>
      <c r="AE444" s="163"/>
      <c r="AF444" s="163"/>
      <c r="AG444" s="196"/>
      <c r="AH444" s="196"/>
      <c r="AI444" s="80">
        <f>'[2]2'!AC221</f>
        <v>0</v>
      </c>
      <c r="AJ444" s="81">
        <f>'[2]2'!J221</f>
        <v>0</v>
      </c>
      <c r="AK444" s="160" t="str">
        <f>'[2]2'!L221</f>
        <v>         10- ENGINE WATER HIGH TEMP. ALARM.</v>
      </c>
      <c r="AL444" s="201"/>
      <c r="AM444" s="44"/>
      <c r="AN444" s="87">
        <f>'[2]2'!A221</f>
        <v>0</v>
      </c>
    </row>
    <row r="445" spans="2:40" ht="15.75">
      <c r="B445" s="20"/>
      <c r="C445" s="168"/>
      <c r="D445" s="181"/>
      <c r="E445" s="169"/>
      <c r="F445" s="182"/>
      <c r="G445" s="11">
        <f t="shared" si="25"/>
      </c>
      <c r="H445" s="11">
        <f t="shared" si="25"/>
      </c>
      <c r="I445" s="12" t="str">
        <f t="shared" si="25"/>
        <v>         11- ENGINE WATER HIGH TEMP. SHUT DOWN.</v>
      </c>
      <c r="J445" s="20"/>
      <c r="K445" s="20"/>
      <c r="L445" s="2">
        <f t="shared" si="26"/>
      </c>
      <c r="Z445" s="43"/>
      <c r="AA445" s="43"/>
      <c r="AB445" s="43"/>
      <c r="AC445" s="43"/>
      <c r="AD445" s="44"/>
      <c r="AE445" s="163"/>
      <c r="AF445" s="163"/>
      <c r="AG445" s="196"/>
      <c r="AH445" s="196"/>
      <c r="AI445" s="80">
        <f>'[2]2'!AC222</f>
        <v>0</v>
      </c>
      <c r="AJ445" s="81">
        <f>'[2]2'!J222</f>
        <v>0</v>
      </c>
      <c r="AK445" s="160" t="str">
        <f>'[2]2'!L222</f>
        <v>         11- ENGINE WATER HIGH TEMP. SHUT DOWN.</v>
      </c>
      <c r="AL445" s="201"/>
      <c r="AM445" s="44"/>
      <c r="AN445" s="87">
        <f>'[2]2'!A222</f>
        <v>0</v>
      </c>
    </row>
    <row r="446" spans="2:40" ht="15.75" customHeight="1">
      <c r="B446" s="168"/>
      <c r="C446" s="173"/>
      <c r="D446" s="170" t="s">
        <v>6</v>
      </c>
      <c r="E446" s="171"/>
      <c r="F446" s="170" t="s">
        <v>13</v>
      </c>
      <c r="G446" s="172"/>
      <c r="H446" s="169"/>
      <c r="I446" s="168"/>
      <c r="J446" s="168"/>
      <c r="K446" s="168"/>
      <c r="L446" s="174"/>
      <c r="Z446" s="43"/>
      <c r="AA446" s="43"/>
      <c r="AB446" s="43"/>
      <c r="AC446" s="43"/>
      <c r="AD446" s="163"/>
      <c r="AE446" s="163"/>
      <c r="AF446" s="199" t="s">
        <v>6</v>
      </c>
      <c r="AG446" s="200"/>
      <c r="AH446" s="199" t="s">
        <v>13</v>
      </c>
      <c r="AI446" s="200"/>
      <c r="AJ446" s="196"/>
      <c r="AK446" s="163"/>
      <c r="AL446" s="163"/>
      <c r="AM446" s="163"/>
      <c r="AN446" s="198"/>
    </row>
    <row r="447" spans="2:40" ht="15.75">
      <c r="B447" s="168"/>
      <c r="C447" s="168"/>
      <c r="D447" s="172"/>
      <c r="E447" s="172"/>
      <c r="F447" s="172"/>
      <c r="G447" s="172"/>
      <c r="H447" s="169"/>
      <c r="I447" s="168"/>
      <c r="J447" s="168"/>
      <c r="K447" s="168"/>
      <c r="L447" s="174"/>
      <c r="Z447" s="43"/>
      <c r="AA447" s="43"/>
      <c r="AB447" s="43"/>
      <c r="AC447" s="43"/>
      <c r="AD447" s="163"/>
      <c r="AE447" s="163"/>
      <c r="AF447" s="200"/>
      <c r="AG447" s="200"/>
      <c r="AH447" s="200"/>
      <c r="AI447" s="200"/>
      <c r="AJ447" s="196"/>
      <c r="AK447" s="163"/>
      <c r="AL447" s="163"/>
      <c r="AM447" s="163"/>
      <c r="AN447" s="198"/>
    </row>
    <row r="448" spans="2:40" ht="15.75" customHeight="1">
      <c r="B448" s="168"/>
      <c r="C448" s="168"/>
      <c r="D448" s="170" t="s">
        <v>6</v>
      </c>
      <c r="E448" s="171"/>
      <c r="F448" s="170" t="s">
        <v>14</v>
      </c>
      <c r="G448" s="172"/>
      <c r="H448" s="169"/>
      <c r="I448" s="168"/>
      <c r="J448" s="168"/>
      <c r="K448" s="168"/>
      <c r="L448" s="174"/>
      <c r="Z448" s="43"/>
      <c r="AA448" s="43"/>
      <c r="AB448" s="43"/>
      <c r="AC448" s="43"/>
      <c r="AD448" s="163"/>
      <c r="AE448" s="163"/>
      <c r="AF448" s="199" t="s">
        <v>6</v>
      </c>
      <c r="AG448" s="200"/>
      <c r="AH448" s="199" t="s">
        <v>14</v>
      </c>
      <c r="AI448" s="200"/>
      <c r="AJ448" s="196"/>
      <c r="AK448" s="163"/>
      <c r="AL448" s="163"/>
      <c r="AM448" s="163"/>
      <c r="AN448" s="198"/>
    </row>
    <row r="449" spans="2:40" ht="15.75">
      <c r="B449" s="168"/>
      <c r="C449" s="168"/>
      <c r="D449" s="172"/>
      <c r="E449" s="172"/>
      <c r="F449" s="172"/>
      <c r="G449" s="172"/>
      <c r="H449" s="169"/>
      <c r="I449" s="168"/>
      <c r="J449" s="168"/>
      <c r="K449" s="168"/>
      <c r="L449" s="174"/>
      <c r="Z449" s="43"/>
      <c r="AA449" s="43"/>
      <c r="AB449" s="43"/>
      <c r="AC449" s="43"/>
      <c r="AD449" s="163"/>
      <c r="AE449" s="163"/>
      <c r="AF449" s="200"/>
      <c r="AG449" s="200"/>
      <c r="AH449" s="200"/>
      <c r="AI449" s="200"/>
      <c r="AJ449" s="196"/>
      <c r="AK449" s="163"/>
      <c r="AL449" s="163"/>
      <c r="AM449" s="163"/>
      <c r="AN449" s="198"/>
    </row>
    <row r="450" spans="2:40" ht="15.75" customHeight="1">
      <c r="B450" s="168"/>
      <c r="C450" s="168"/>
      <c r="D450" s="170" t="s">
        <v>6</v>
      </c>
      <c r="E450" s="171"/>
      <c r="F450" s="170" t="s">
        <v>15</v>
      </c>
      <c r="G450" s="172"/>
      <c r="H450" s="167"/>
      <c r="I450" s="187" t="s">
        <v>16</v>
      </c>
      <c r="J450" s="187"/>
      <c r="K450" s="187"/>
      <c r="L450" s="187"/>
      <c r="Z450" s="43"/>
      <c r="AA450" s="43"/>
      <c r="AB450" s="43"/>
      <c r="AC450" s="43"/>
      <c r="AD450" s="163"/>
      <c r="AE450" s="163"/>
      <c r="AF450" s="199" t="s">
        <v>6</v>
      </c>
      <c r="AG450" s="200"/>
      <c r="AH450" s="199" t="s">
        <v>15</v>
      </c>
      <c r="AI450" s="200"/>
      <c r="AJ450" s="196"/>
      <c r="AK450" s="162" t="s">
        <v>16</v>
      </c>
      <c r="AL450" s="162"/>
      <c r="AM450" s="162"/>
      <c r="AN450" s="162"/>
    </row>
    <row r="451" spans="2:40" ht="15.75">
      <c r="B451" s="168"/>
      <c r="C451" s="168"/>
      <c r="D451" s="172"/>
      <c r="E451" s="172"/>
      <c r="F451" s="172"/>
      <c r="G451" s="172"/>
      <c r="H451" s="167"/>
      <c r="I451" s="187"/>
      <c r="J451" s="187"/>
      <c r="K451" s="187"/>
      <c r="L451" s="187"/>
      <c r="Z451" s="43"/>
      <c r="AA451" s="43"/>
      <c r="AB451" s="43"/>
      <c r="AC451" s="43"/>
      <c r="AD451" s="163"/>
      <c r="AE451" s="163"/>
      <c r="AF451" s="200"/>
      <c r="AG451" s="200"/>
      <c r="AH451" s="200"/>
      <c r="AI451" s="200"/>
      <c r="AJ451" s="196"/>
      <c r="AK451" s="162"/>
      <c r="AL451" s="162"/>
      <c r="AM451" s="162"/>
      <c r="AN451" s="162"/>
    </row>
    <row r="452" spans="2:40" ht="15.75" customHeight="1">
      <c r="B452" s="168"/>
      <c r="C452" s="168"/>
      <c r="D452" s="170" t="s">
        <v>6</v>
      </c>
      <c r="E452" s="171"/>
      <c r="F452" s="170" t="s">
        <v>17</v>
      </c>
      <c r="G452" s="172"/>
      <c r="H452" s="167"/>
      <c r="I452" s="187"/>
      <c r="J452" s="187"/>
      <c r="K452" s="187"/>
      <c r="L452" s="187"/>
      <c r="Z452" s="43"/>
      <c r="AA452" s="43"/>
      <c r="AB452" s="43"/>
      <c r="AC452" s="43"/>
      <c r="AD452" s="163"/>
      <c r="AE452" s="163"/>
      <c r="AF452" s="199" t="s">
        <v>6</v>
      </c>
      <c r="AG452" s="200"/>
      <c r="AH452" s="199" t="s">
        <v>17</v>
      </c>
      <c r="AI452" s="200"/>
      <c r="AJ452" s="196"/>
      <c r="AK452" s="162"/>
      <c r="AL452" s="162"/>
      <c r="AM452" s="162"/>
      <c r="AN452" s="162"/>
    </row>
    <row r="453" spans="2:40" ht="15.75">
      <c r="B453" s="168"/>
      <c r="C453" s="168"/>
      <c r="D453" s="172"/>
      <c r="E453" s="172"/>
      <c r="F453" s="172"/>
      <c r="G453" s="172"/>
      <c r="H453" s="167"/>
      <c r="I453" s="187"/>
      <c r="J453" s="187"/>
      <c r="K453" s="187"/>
      <c r="L453" s="187"/>
      <c r="Z453" s="43"/>
      <c r="AA453" s="43"/>
      <c r="AB453" s="43"/>
      <c r="AC453" s="43"/>
      <c r="AD453" s="163"/>
      <c r="AE453" s="163"/>
      <c r="AF453" s="200"/>
      <c r="AG453" s="200"/>
      <c r="AH453" s="200"/>
      <c r="AI453" s="200"/>
      <c r="AJ453" s="196"/>
      <c r="AK453" s="162"/>
      <c r="AL453" s="162"/>
      <c r="AM453" s="162"/>
      <c r="AN453" s="162"/>
    </row>
    <row r="454" spans="2:40" ht="15.75">
      <c r="B454" s="187" t="s">
        <v>18</v>
      </c>
      <c r="C454" s="187"/>
      <c r="D454" s="187"/>
      <c r="E454" s="187"/>
      <c r="F454" s="187"/>
      <c r="G454" s="187"/>
      <c r="H454" s="187"/>
      <c r="I454" s="187"/>
      <c r="J454" s="187"/>
      <c r="K454" s="187"/>
      <c r="L454" s="187"/>
      <c r="Z454" s="43"/>
      <c r="AA454" s="43"/>
      <c r="AB454" s="43"/>
      <c r="AC454" s="43"/>
      <c r="AD454" s="162" t="s">
        <v>18</v>
      </c>
      <c r="AE454" s="162"/>
      <c r="AF454" s="162"/>
      <c r="AG454" s="162"/>
      <c r="AH454" s="162"/>
      <c r="AI454" s="162"/>
      <c r="AJ454" s="162"/>
      <c r="AK454" s="162"/>
      <c r="AL454" s="162"/>
      <c r="AM454" s="162"/>
      <c r="AN454" s="162"/>
    </row>
    <row r="455" spans="2:40" ht="36.75" customHeight="1">
      <c r="B455" s="187"/>
      <c r="C455" s="187"/>
      <c r="D455" s="187"/>
      <c r="E455" s="187"/>
      <c r="F455" s="187"/>
      <c r="G455" s="187"/>
      <c r="H455" s="187"/>
      <c r="I455" s="187"/>
      <c r="J455" s="187"/>
      <c r="K455" s="187"/>
      <c r="L455" s="187"/>
      <c r="Z455" s="43"/>
      <c r="AA455" s="43"/>
      <c r="AB455" s="43"/>
      <c r="AC455" s="43"/>
      <c r="AD455" s="44"/>
      <c r="AE455" s="44"/>
      <c r="AF455" s="45"/>
      <c r="AG455" s="45"/>
      <c r="AH455" s="45"/>
      <c r="AI455" s="75"/>
      <c r="AJ455" s="45"/>
      <c r="AK455" s="44"/>
      <c r="AL455" s="44"/>
      <c r="AM455" s="44"/>
      <c r="AN455" s="63"/>
    </row>
    <row r="456" spans="2:40" ht="4.5" customHeight="1">
      <c r="B456" s="21"/>
      <c r="C456" s="21"/>
      <c r="D456" s="21"/>
      <c r="E456" s="21"/>
      <c r="F456" s="21"/>
      <c r="G456" s="21"/>
      <c r="H456" s="21"/>
      <c r="I456" s="21"/>
      <c r="J456" s="21"/>
      <c r="K456" s="21"/>
      <c r="L456" s="21"/>
      <c r="Z456" s="43"/>
      <c r="AA456" s="43"/>
      <c r="AB456" s="43"/>
      <c r="AC456" s="43"/>
      <c r="AD456" s="44"/>
      <c r="AE456" s="44"/>
      <c r="AF456" s="45"/>
      <c r="AG456" s="45"/>
      <c r="AH456" s="45"/>
      <c r="AI456" s="75"/>
      <c r="AJ456" s="45"/>
      <c r="AK456" s="44"/>
      <c r="AL456" s="44"/>
      <c r="AM456" s="44"/>
      <c r="AN456" s="63"/>
    </row>
    <row r="457" spans="5:40" ht="21" customHeight="1">
      <c r="E457" s="188" t="s">
        <v>64</v>
      </c>
      <c r="F457" s="188"/>
      <c r="G457" s="188"/>
      <c r="H457" s="188"/>
      <c r="I457" s="188"/>
      <c r="Z457" s="43"/>
      <c r="AA457" s="43"/>
      <c r="AB457" s="43"/>
      <c r="AC457" s="43"/>
      <c r="AD457" s="44"/>
      <c r="AE457" s="44"/>
      <c r="AF457" s="45"/>
      <c r="AG457" s="76"/>
      <c r="AH457" s="77"/>
      <c r="AI457" s="78"/>
      <c r="AJ457" s="77"/>
      <c r="AK457" s="79"/>
      <c r="AL457" s="44"/>
      <c r="AM457" s="44"/>
      <c r="AN457" s="63"/>
    </row>
    <row r="458" spans="5:40" ht="15.75" customHeight="1">
      <c r="E458" s="188"/>
      <c r="F458" s="188"/>
      <c r="G458" s="188"/>
      <c r="H458" s="188"/>
      <c r="I458" s="188"/>
      <c r="Z458" s="43"/>
      <c r="AA458" s="43"/>
      <c r="AB458" s="43"/>
      <c r="AC458" s="43"/>
      <c r="AD458" s="44"/>
      <c r="AE458" s="44"/>
      <c r="AF458" s="45"/>
      <c r="AG458" s="190" t="s">
        <v>7</v>
      </c>
      <c r="AH458" s="190"/>
      <c r="AI458" s="190"/>
      <c r="AJ458" s="190"/>
      <c r="AK458" s="190"/>
      <c r="AL458" s="44"/>
      <c r="AM458" s="44"/>
      <c r="AN458" s="63"/>
    </row>
    <row r="459" spans="5:40" ht="15.75" customHeight="1">
      <c r="E459" s="188"/>
      <c r="F459" s="188"/>
      <c r="G459" s="188"/>
      <c r="H459" s="188"/>
      <c r="I459" s="188"/>
      <c r="Z459" s="43"/>
      <c r="AA459" s="43"/>
      <c r="AB459" s="43"/>
      <c r="AC459" s="43"/>
      <c r="AD459" s="44"/>
      <c r="AE459" s="44"/>
      <c r="AF459" s="45"/>
      <c r="AG459" s="190"/>
      <c r="AH459" s="190"/>
      <c r="AI459" s="190"/>
      <c r="AJ459" s="190"/>
      <c r="AK459" s="190"/>
      <c r="AL459" s="44"/>
      <c r="AM459" s="44"/>
      <c r="AN459" s="63"/>
    </row>
    <row r="460" spans="5:40" ht="15.75" customHeight="1">
      <c r="E460" s="9"/>
      <c r="F460" s="9"/>
      <c r="G460" s="34"/>
      <c r="H460" s="9"/>
      <c r="I460" s="183" t="str">
        <f>I425</f>
        <v>م ع/93/325</v>
      </c>
      <c r="J460" s="183"/>
      <c r="K460" s="186" t="s">
        <v>63</v>
      </c>
      <c r="L460" s="186"/>
      <c r="Z460" s="43"/>
      <c r="AA460" s="43"/>
      <c r="AB460" s="43"/>
      <c r="AC460" s="43"/>
      <c r="AD460" s="44"/>
      <c r="AE460" s="44"/>
      <c r="AF460" s="45"/>
      <c r="AG460" s="190"/>
      <c r="AH460" s="190"/>
      <c r="AI460" s="190"/>
      <c r="AJ460" s="190"/>
      <c r="AK460" s="190"/>
      <c r="AL460" s="44"/>
      <c r="AM460" s="44"/>
      <c r="AN460" s="63"/>
    </row>
    <row r="461" spans="2:40" ht="15.75" customHeight="1">
      <c r="B461" s="18" t="s">
        <v>74</v>
      </c>
      <c r="E461" s="23"/>
      <c r="F461" s="23"/>
      <c r="G461" s="55"/>
      <c r="H461" s="23"/>
      <c r="I461" s="184" t="str">
        <f>I426</f>
        <v>SLP-9300904004</v>
      </c>
      <c r="J461" s="184"/>
      <c r="K461" s="185" t="s">
        <v>9</v>
      </c>
      <c r="L461" s="185"/>
      <c r="Z461" s="43"/>
      <c r="AA461" s="43"/>
      <c r="AB461" s="43"/>
      <c r="AC461" s="43"/>
      <c r="AD461" s="44"/>
      <c r="AE461" s="44"/>
      <c r="AF461" s="45"/>
      <c r="AG461" s="64"/>
      <c r="AH461" s="64"/>
      <c r="AI461" s="65"/>
      <c r="AJ461" s="64"/>
      <c r="AK461" s="164" t="e">
        <f>#REF!</f>
        <v>#REF!</v>
      </c>
      <c r="AL461" s="164"/>
      <c r="AM461" s="197" t="s">
        <v>8</v>
      </c>
      <c r="AN461" s="197"/>
    </row>
    <row r="462" spans="1:40" ht="6.75" customHeight="1">
      <c r="A462" s="19"/>
      <c r="D462" s="18"/>
      <c r="E462" s="18"/>
      <c r="F462" s="18"/>
      <c r="G462" s="18"/>
      <c r="H462" s="18"/>
      <c r="L462" s="18"/>
      <c r="Z462" s="43"/>
      <c r="AA462" s="43"/>
      <c r="AB462" s="43"/>
      <c r="AC462" s="43"/>
      <c r="AD462" s="44"/>
      <c r="AE462" s="44"/>
      <c r="AF462" s="45"/>
      <c r="AG462" s="64"/>
      <c r="AH462" s="64"/>
      <c r="AI462" s="65"/>
      <c r="AJ462" s="64"/>
      <c r="AK462" s="161">
        <f>'[2]MT26'!P447</f>
        <v>0</v>
      </c>
      <c r="AL462" s="161"/>
      <c r="AM462" s="197" t="s">
        <v>9</v>
      </c>
      <c r="AN462" s="197"/>
    </row>
    <row r="463" spans="2:40" ht="32.25" customHeight="1">
      <c r="B463" s="52" t="s">
        <v>10</v>
      </c>
      <c r="C463" s="179" t="s">
        <v>11</v>
      </c>
      <c r="D463" s="180"/>
      <c r="E463" s="179" t="s">
        <v>12</v>
      </c>
      <c r="F463" s="180"/>
      <c r="G463" s="53" t="s">
        <v>0</v>
      </c>
      <c r="H463" s="53" t="s">
        <v>1</v>
      </c>
      <c r="I463" s="53" t="s">
        <v>2</v>
      </c>
      <c r="J463" s="53" t="s">
        <v>3</v>
      </c>
      <c r="K463" s="53" t="s">
        <v>4</v>
      </c>
      <c r="L463" s="51" t="s">
        <v>5</v>
      </c>
      <c r="Z463" s="43"/>
      <c r="AA463" s="43"/>
      <c r="AB463" s="43"/>
      <c r="AC463" s="46"/>
      <c r="AD463" s="66" t="s">
        <v>10</v>
      </c>
      <c r="AE463" s="192" t="s">
        <v>11</v>
      </c>
      <c r="AF463" s="193"/>
      <c r="AG463" s="192" t="s">
        <v>12</v>
      </c>
      <c r="AH463" s="193"/>
      <c r="AI463" s="67" t="s">
        <v>0</v>
      </c>
      <c r="AJ463" s="67" t="s">
        <v>1</v>
      </c>
      <c r="AK463" s="67" t="s">
        <v>2</v>
      </c>
      <c r="AL463" s="67" t="s">
        <v>3</v>
      </c>
      <c r="AM463" s="67" t="s">
        <v>4</v>
      </c>
      <c r="AN463" s="63" t="s">
        <v>5</v>
      </c>
    </row>
    <row r="464" spans="2:40" ht="15.75">
      <c r="B464" s="1"/>
      <c r="C464" s="175"/>
      <c r="D464" s="176"/>
      <c r="E464" s="177"/>
      <c r="F464" s="178"/>
      <c r="G464" s="11">
        <f aca="true" t="shared" si="27" ref="G464:I480">IF(AI464=0,"",IF(AI464&gt;0,AI464))</f>
      </c>
      <c r="H464" s="11">
        <f t="shared" si="27"/>
      </c>
      <c r="I464" s="12" t="str">
        <f t="shared" si="27"/>
        <v>     i- EMERGENCY SHUT DOWN SWITCH.</v>
      </c>
      <c r="J464" s="20"/>
      <c r="K464" s="20"/>
      <c r="L464" s="2">
        <f aca="true" t="shared" si="28" ref="L464:L480">IF(AN464=0,"",IF(AN464&gt;0,AN464))</f>
      </c>
      <c r="Z464" s="43"/>
      <c r="AA464" s="43"/>
      <c r="AB464" s="43"/>
      <c r="AC464" s="43"/>
      <c r="AD464" s="69"/>
      <c r="AE464" s="195"/>
      <c r="AF464" s="195"/>
      <c r="AG464" s="192"/>
      <c r="AH464" s="192"/>
      <c r="AI464" s="80">
        <f>'[2]2'!AC223</f>
        <v>0</v>
      </c>
      <c r="AJ464" s="81">
        <f>'[2]2'!J223</f>
        <v>0</v>
      </c>
      <c r="AK464" s="160" t="str">
        <f>'[2]2'!L223</f>
        <v>     i- EMERGENCY SHUT DOWN SWITCH.</v>
      </c>
      <c r="AL464" s="160"/>
      <c r="AM464" s="44"/>
      <c r="AN464" s="87">
        <f>'[2]2'!A223</f>
        <v>0</v>
      </c>
    </row>
    <row r="465" spans="1:41" s="19" customFormat="1" ht="15.75">
      <c r="A465" s="18"/>
      <c r="B465" s="1"/>
      <c r="C465" s="175"/>
      <c r="D465" s="176"/>
      <c r="E465" s="177"/>
      <c r="F465" s="178"/>
      <c r="G465" s="11">
        <f t="shared" si="27"/>
      </c>
      <c r="H465" s="11">
        <f t="shared" si="27"/>
      </c>
      <c r="I465" s="12" t="str">
        <f t="shared" si="27"/>
        <v>     j- HYDRAULIC OIL RESERVOIR LEVEL GAUGE.</v>
      </c>
      <c r="J465" s="20"/>
      <c r="K465" s="20"/>
      <c r="L465" s="2">
        <f t="shared" si="28"/>
      </c>
      <c r="Z465" s="46"/>
      <c r="AA465" s="46"/>
      <c r="AB465" s="46"/>
      <c r="AC465" s="43"/>
      <c r="AD465" s="69"/>
      <c r="AE465" s="195"/>
      <c r="AF465" s="195"/>
      <c r="AG465" s="192"/>
      <c r="AH465" s="192"/>
      <c r="AI465" s="80">
        <f>'[2]2'!AC224</f>
        <v>0</v>
      </c>
      <c r="AJ465" s="81">
        <f>'[2]2'!J224</f>
        <v>0</v>
      </c>
      <c r="AK465" s="160" t="str">
        <f>'[2]2'!L224</f>
        <v>     j- HYDRAULIC OIL RESERVOIR LEVEL GAUGE.</v>
      </c>
      <c r="AL465" s="160"/>
      <c r="AM465" s="44"/>
      <c r="AN465" s="87">
        <f>'[2]2'!A224</f>
        <v>0</v>
      </c>
      <c r="AO465" s="28"/>
    </row>
    <row r="466" spans="2:40" ht="15.75">
      <c r="B466" s="1"/>
      <c r="C466" s="175"/>
      <c r="D466" s="176"/>
      <c r="E466" s="177"/>
      <c r="F466" s="178"/>
      <c r="G466" s="11">
        <f t="shared" si="27"/>
      </c>
      <c r="H466" s="11">
        <f t="shared" si="27"/>
      </c>
      <c r="I466" s="12" t="str">
        <f t="shared" si="27"/>
        <v>     k- HYDRAULIC SYSTEM OIL TEMP. GAUGE.</v>
      </c>
      <c r="J466" s="20"/>
      <c r="K466" s="20"/>
      <c r="L466" s="2">
        <f t="shared" si="28"/>
      </c>
      <c r="Z466" s="43"/>
      <c r="AA466" s="43"/>
      <c r="AB466" s="43"/>
      <c r="AC466" s="43"/>
      <c r="AD466" s="69"/>
      <c r="AE466" s="195"/>
      <c r="AF466" s="195"/>
      <c r="AG466" s="192"/>
      <c r="AH466" s="192"/>
      <c r="AI466" s="80">
        <f>'[2]2'!AC225</f>
        <v>0</v>
      </c>
      <c r="AJ466" s="81">
        <f>'[2]2'!J225</f>
        <v>0</v>
      </c>
      <c r="AK466" s="160" t="str">
        <f>'[2]2'!L225</f>
        <v>     k- HYDRAULIC SYSTEM OIL TEMP. GAUGE.</v>
      </c>
      <c r="AL466" s="160"/>
      <c r="AM466" s="44"/>
      <c r="AN466" s="87">
        <f>'[2]2'!A225</f>
        <v>0</v>
      </c>
    </row>
    <row r="467" spans="2:40" ht="15.75">
      <c r="B467" s="1"/>
      <c r="C467" s="175"/>
      <c r="D467" s="176"/>
      <c r="E467" s="177"/>
      <c r="F467" s="178"/>
      <c r="G467" s="11">
        <f t="shared" si="27"/>
      </c>
      <c r="H467" s="11">
        <f t="shared" si="27"/>
      </c>
      <c r="I467" s="12" t="str">
        <f t="shared" si="27"/>
        <v>19- WINCH OPERATOR CONTROL CONSOLE:</v>
      </c>
      <c r="J467" s="20"/>
      <c r="K467" s="20"/>
      <c r="L467" s="2">
        <f t="shared" si="28"/>
      </c>
      <c r="Z467" s="43"/>
      <c r="AA467" s="43"/>
      <c r="AB467" s="43"/>
      <c r="AC467" s="43"/>
      <c r="AD467" s="69"/>
      <c r="AE467" s="195"/>
      <c r="AF467" s="195"/>
      <c r="AG467" s="192"/>
      <c r="AH467" s="192"/>
      <c r="AI467" s="80">
        <f>'[2]2'!AC226</f>
        <v>0</v>
      </c>
      <c r="AJ467" s="81">
        <f>'[2]2'!J226</f>
        <v>0</v>
      </c>
      <c r="AK467" s="160" t="str">
        <f>'[2]2'!L226</f>
        <v>19- WINCH OPERATOR CONTROL CONSOLE:</v>
      </c>
      <c r="AL467" s="160"/>
      <c r="AM467" s="44"/>
      <c r="AN467" s="87">
        <f>'[2]2'!A226</f>
        <v>0</v>
      </c>
    </row>
    <row r="468" spans="2:40" ht="15.75">
      <c r="B468" s="20"/>
      <c r="C468" s="168"/>
      <c r="D468" s="168"/>
      <c r="E468" s="169"/>
      <c r="F468" s="169"/>
      <c r="G468" s="11">
        <f t="shared" si="27"/>
      </c>
      <c r="H468" s="11">
        <f t="shared" si="27"/>
      </c>
      <c r="I468" s="12" t="str">
        <f t="shared" si="27"/>
        <v>     a- MATERIAL: STAINLESS STEEL</v>
      </c>
      <c r="J468" s="13"/>
      <c r="K468" s="13"/>
      <c r="L468" s="2">
        <f t="shared" si="28"/>
      </c>
      <c r="Z468" s="43"/>
      <c r="AA468" s="43"/>
      <c r="AB468" s="43"/>
      <c r="AC468" s="43"/>
      <c r="AD468" s="69"/>
      <c r="AE468" s="195"/>
      <c r="AF468" s="195"/>
      <c r="AG468" s="192"/>
      <c r="AH468" s="192"/>
      <c r="AI468" s="80">
        <f>'[2]2'!AC227</f>
        <v>0</v>
      </c>
      <c r="AJ468" s="81">
        <f>'[2]2'!J227</f>
        <v>0</v>
      </c>
      <c r="AK468" s="160" t="str">
        <f>'[2]2'!L227</f>
        <v>     a- MATERIAL: STAINLESS STEEL</v>
      </c>
      <c r="AL468" s="160"/>
      <c r="AM468" s="74"/>
      <c r="AN468" s="87">
        <f>'[2]2'!A227</f>
        <v>0</v>
      </c>
    </row>
    <row r="469" spans="2:40" ht="15.75">
      <c r="B469" s="20"/>
      <c r="C469" s="168"/>
      <c r="D469" s="168"/>
      <c r="E469" s="169"/>
      <c r="F469" s="169"/>
      <c r="G469" s="11">
        <f t="shared" si="27"/>
      </c>
      <c r="H469" s="11">
        <f t="shared" si="27"/>
      </c>
      <c r="I469" s="12" t="str">
        <f t="shared" si="27"/>
        <v>     b- DIRECTIONAL ELECTRONIC CONTROL LEVER TO </v>
      </c>
      <c r="J469" s="13"/>
      <c r="K469" s="13"/>
      <c r="L469" s="2">
        <f t="shared" si="28"/>
      </c>
      <c r="Z469" s="43"/>
      <c r="AA469" s="43"/>
      <c r="AB469" s="43"/>
      <c r="AC469" s="43"/>
      <c r="AD469" s="44"/>
      <c r="AE469" s="163"/>
      <c r="AF469" s="163"/>
      <c r="AG469" s="196"/>
      <c r="AH469" s="196"/>
      <c r="AI469" s="80">
        <f>'[2]2'!AC228</f>
        <v>0</v>
      </c>
      <c r="AJ469" s="81">
        <f>'[2]2'!J228</f>
        <v>0</v>
      </c>
      <c r="AK469" s="160" t="str">
        <f>'[2]2'!L228</f>
        <v>     b- DIRECTIONAL ELECTRONIC CONTROL LEVER TO </v>
      </c>
      <c r="AL469" s="160"/>
      <c r="AM469" s="74"/>
      <c r="AN469" s="87">
        <f>'[2]2'!A228</f>
        <v>0</v>
      </c>
    </row>
    <row r="470" spans="2:40" ht="15.75">
      <c r="B470" s="20"/>
      <c r="C470" s="168"/>
      <c r="D470" s="168"/>
      <c r="E470" s="169"/>
      <c r="F470" s="169"/>
      <c r="G470" s="11">
        <f t="shared" si="27"/>
      </c>
      <c r="H470" s="11">
        <f t="shared" si="27"/>
      </c>
      <c r="I470" s="12" t="str">
        <f t="shared" si="27"/>
        <v>         CONTROL WINCH DIRECTION AND SPEED </v>
      </c>
      <c r="J470" s="13"/>
      <c r="K470" s="13"/>
      <c r="L470" s="2">
        <f t="shared" si="28"/>
      </c>
      <c r="Z470" s="43"/>
      <c r="AA470" s="43"/>
      <c r="AB470" s="43"/>
      <c r="AC470" s="43"/>
      <c r="AD470" s="44"/>
      <c r="AE470" s="163"/>
      <c r="AF470" s="163"/>
      <c r="AG470" s="196"/>
      <c r="AH470" s="196"/>
      <c r="AI470" s="80">
        <f>'[2]2'!AC229</f>
        <v>0</v>
      </c>
      <c r="AJ470" s="81">
        <f>'[2]2'!J229</f>
        <v>0</v>
      </c>
      <c r="AK470" s="160" t="str">
        <f>'[2]2'!L229</f>
        <v>         CONTROL WINCH DIRECTION AND SPEED </v>
      </c>
      <c r="AL470" s="160"/>
      <c r="AM470" s="74"/>
      <c r="AN470" s="87">
        <f>'[2]2'!A229</f>
        <v>0</v>
      </c>
    </row>
    <row r="471" spans="2:40" ht="15.75">
      <c r="B471" s="20"/>
      <c r="C471" s="168"/>
      <c r="D471" s="168"/>
      <c r="E471" s="169"/>
      <c r="F471" s="169"/>
      <c r="G471" s="11">
        <f t="shared" si="27"/>
      </c>
      <c r="H471" s="11">
        <f t="shared" si="27"/>
      </c>
      <c r="I471" s="12" t="str">
        <f t="shared" si="27"/>
        <v>         PROPORTIONALLY THROUGH HYDRAULIC PUMP.</v>
      </c>
      <c r="J471" s="13"/>
      <c r="K471" s="13"/>
      <c r="L471" s="2">
        <f t="shared" si="28"/>
      </c>
      <c r="Z471" s="43"/>
      <c r="AA471" s="43"/>
      <c r="AB471" s="43"/>
      <c r="AC471" s="43"/>
      <c r="AD471" s="44"/>
      <c r="AE471" s="163"/>
      <c r="AF471" s="163"/>
      <c r="AG471" s="196"/>
      <c r="AH471" s="196"/>
      <c r="AI471" s="80">
        <f>'[2]2'!AC230</f>
        <v>0</v>
      </c>
      <c r="AJ471" s="81">
        <f>'[2]2'!J230</f>
        <v>0</v>
      </c>
      <c r="AK471" s="160" t="str">
        <f>'[2]2'!L230</f>
        <v>         PROPORTIONALLY THROUGH HYDRAULIC PUMP.</v>
      </c>
      <c r="AL471" s="160"/>
      <c r="AM471" s="74"/>
      <c r="AN471" s="87">
        <f>'[2]2'!A230</f>
        <v>0</v>
      </c>
    </row>
    <row r="472" spans="2:40" ht="15.75">
      <c r="B472" s="20"/>
      <c r="C472" s="168"/>
      <c r="D472" s="168"/>
      <c r="E472" s="169"/>
      <c r="F472" s="169"/>
      <c r="G472" s="11">
        <f t="shared" si="27"/>
      </c>
      <c r="H472" s="11">
        <f t="shared" si="27"/>
      </c>
      <c r="I472" s="12" t="str">
        <f t="shared" si="27"/>
        <v>     c- PARKING BRAKE LEVER.</v>
      </c>
      <c r="J472" s="20"/>
      <c r="K472" s="20"/>
      <c r="L472" s="2">
        <f t="shared" si="28"/>
      </c>
      <c r="Z472" s="43"/>
      <c r="AA472" s="43"/>
      <c r="AB472" s="43"/>
      <c r="AC472" s="43"/>
      <c r="AD472" s="44"/>
      <c r="AE472" s="163"/>
      <c r="AF472" s="163"/>
      <c r="AG472" s="196"/>
      <c r="AH472" s="196"/>
      <c r="AI472" s="80">
        <f>'[2]2'!AC231</f>
        <v>0</v>
      </c>
      <c r="AJ472" s="81">
        <f>'[2]2'!J231</f>
        <v>0</v>
      </c>
      <c r="AK472" s="160" t="str">
        <f>'[2]2'!L231</f>
        <v>     c- PARKING BRAKE LEVER.</v>
      </c>
      <c r="AL472" s="160"/>
      <c r="AM472" s="74"/>
      <c r="AN472" s="87">
        <f>'[2]2'!A231</f>
        <v>0</v>
      </c>
    </row>
    <row r="473" spans="2:40" ht="15.75">
      <c r="B473" s="20"/>
      <c r="C473" s="168"/>
      <c r="D473" s="168"/>
      <c r="E473" s="169"/>
      <c r="F473" s="169"/>
      <c r="G473" s="11">
        <f t="shared" si="27"/>
      </c>
      <c r="H473" s="11">
        <f t="shared" si="27"/>
      </c>
      <c r="I473" s="12" t="str">
        <f t="shared" si="27"/>
        <v>     d- MONITORS FOR SYSTEM OPERATION  AND</v>
      </c>
      <c r="J473" s="20"/>
      <c r="K473" s="20"/>
      <c r="L473" s="2">
        <f t="shared" si="28"/>
      </c>
      <c r="Z473" s="43"/>
      <c r="AA473" s="43"/>
      <c r="AB473" s="43"/>
      <c r="AC473" s="43"/>
      <c r="AD473" s="44"/>
      <c r="AE473" s="163"/>
      <c r="AF473" s="163"/>
      <c r="AG473" s="196"/>
      <c r="AH473" s="196"/>
      <c r="AI473" s="80">
        <f>'[2]2'!AC232</f>
        <v>0</v>
      </c>
      <c r="AJ473" s="81">
        <f>'[2]2'!J232</f>
        <v>0</v>
      </c>
      <c r="AK473" s="160" t="str">
        <f>'[2]2'!L232</f>
        <v>     d- MONITORS FOR SYSTEM OPERATION  AND</v>
      </c>
      <c r="AL473" s="160"/>
      <c r="AM473" s="44"/>
      <c r="AN473" s="87">
        <f>'[2]2'!A232</f>
        <v>0</v>
      </c>
    </row>
    <row r="474" spans="2:40" ht="15.75">
      <c r="B474" s="20"/>
      <c r="C474" s="168"/>
      <c r="D474" s="168"/>
      <c r="E474" s="169"/>
      <c r="F474" s="169"/>
      <c r="G474" s="11">
        <f t="shared" si="27"/>
      </c>
      <c r="H474" s="11">
        <f t="shared" si="27"/>
      </c>
      <c r="I474" s="12" t="str">
        <f t="shared" si="27"/>
        <v>         DIAGNOSTICS.</v>
      </c>
      <c r="J474" s="20"/>
      <c r="K474" s="20"/>
      <c r="L474" s="2">
        <f t="shared" si="28"/>
      </c>
      <c r="Z474" s="43"/>
      <c r="AA474" s="43"/>
      <c r="AB474" s="43"/>
      <c r="AC474" s="43"/>
      <c r="AD474" s="44"/>
      <c r="AE474" s="163"/>
      <c r="AF474" s="163"/>
      <c r="AG474" s="196"/>
      <c r="AH474" s="196"/>
      <c r="AI474" s="80">
        <f>'[2]2'!AC233</f>
        <v>0</v>
      </c>
      <c r="AJ474" s="81">
        <f>'[2]2'!J233</f>
        <v>0</v>
      </c>
      <c r="AK474" s="160" t="str">
        <f>'[2]2'!L233</f>
        <v>         DIAGNOSTICS.</v>
      </c>
      <c r="AL474" s="160"/>
      <c r="AM474" s="44"/>
      <c r="AN474" s="87">
        <f>'[2]2'!A233</f>
        <v>0</v>
      </c>
    </row>
    <row r="475" spans="2:40" ht="15.75">
      <c r="B475" s="20"/>
      <c r="C475" s="168"/>
      <c r="D475" s="168"/>
      <c r="E475" s="169"/>
      <c r="F475" s="169"/>
      <c r="G475" s="11">
        <f t="shared" si="27"/>
      </c>
      <c r="H475" s="11">
        <f t="shared" si="27"/>
      </c>
      <c r="I475" s="12" t="str">
        <f t="shared" si="27"/>
        <v>     e- HYDRAULIC SYSTEM PRESSURE GAUGE.</v>
      </c>
      <c r="J475" s="20"/>
      <c r="K475" s="20"/>
      <c r="L475" s="2">
        <f t="shared" si="28"/>
      </c>
      <c r="Z475" s="43"/>
      <c r="AA475" s="43"/>
      <c r="AB475" s="43"/>
      <c r="AC475" s="43"/>
      <c r="AD475" s="44"/>
      <c r="AE475" s="163"/>
      <c r="AF475" s="163"/>
      <c r="AG475" s="196"/>
      <c r="AH475" s="196"/>
      <c r="AI475" s="80">
        <f>'[2]2'!AC234</f>
        <v>0</v>
      </c>
      <c r="AJ475" s="81">
        <f>'[2]2'!J234</f>
        <v>0</v>
      </c>
      <c r="AK475" s="160" t="str">
        <f>'[2]2'!L234</f>
        <v>     e- HYDRAULIC SYSTEM PRESSURE GAUGE.</v>
      </c>
      <c r="AL475" s="160"/>
      <c r="AM475" s="44"/>
      <c r="AN475" s="87">
        <f>'[2]2'!A234</f>
        <v>0</v>
      </c>
    </row>
    <row r="476" spans="2:40" ht="15.75">
      <c r="B476" s="20"/>
      <c r="C476" s="168"/>
      <c r="D476" s="168"/>
      <c r="E476" s="169"/>
      <c r="F476" s="169"/>
      <c r="G476" s="11">
        <f t="shared" si="27"/>
      </c>
      <c r="H476" s="11">
        <f t="shared" si="27"/>
      </c>
      <c r="I476" s="12" t="str">
        <f t="shared" si="27"/>
        <v>     f- HYDRAULIC PUMPS CHARGE PRESSURE GAUGE.</v>
      </c>
      <c r="J476" s="20"/>
      <c r="K476" s="20"/>
      <c r="L476" s="2">
        <f t="shared" si="28"/>
      </c>
      <c r="Z476" s="43"/>
      <c r="AA476" s="43"/>
      <c r="AB476" s="43"/>
      <c r="AC476" s="43"/>
      <c r="AD476" s="44"/>
      <c r="AE476" s="163"/>
      <c r="AF476" s="163"/>
      <c r="AG476" s="196"/>
      <c r="AH476" s="196"/>
      <c r="AI476" s="80">
        <f>'[2]2'!AC235</f>
        <v>0</v>
      </c>
      <c r="AJ476" s="81">
        <f>'[2]2'!J235</f>
        <v>0</v>
      </c>
      <c r="AK476" s="160" t="str">
        <f>'[2]2'!L235</f>
        <v>     f- HYDRAULIC PUMPS CHARGE PRESSURE GAUGE.</v>
      </c>
      <c r="AL476" s="160"/>
      <c r="AM476" s="44"/>
      <c r="AN476" s="87">
        <f>'[2]2'!A235</f>
        <v>0</v>
      </c>
    </row>
    <row r="477" spans="2:40" ht="15.75">
      <c r="B477" s="20"/>
      <c r="C477" s="168"/>
      <c r="D477" s="168"/>
      <c r="E477" s="169"/>
      <c r="F477" s="169"/>
      <c r="G477" s="11">
        <f t="shared" si="27"/>
      </c>
      <c r="H477" s="11">
        <f t="shared" si="27"/>
      </c>
      <c r="I477" s="12" t="str">
        <f t="shared" si="27"/>
        <v>     g- AIR PRESSURE GAUGE.</v>
      </c>
      <c r="J477" s="20"/>
      <c r="K477" s="20"/>
      <c r="L477" s="2">
        <f t="shared" si="28"/>
      </c>
      <c r="Z477" s="43"/>
      <c r="AA477" s="43"/>
      <c r="AB477" s="43"/>
      <c r="AC477" s="43"/>
      <c r="AD477" s="44"/>
      <c r="AE477" s="163"/>
      <c r="AF477" s="163"/>
      <c r="AG477" s="196"/>
      <c r="AH477" s="196"/>
      <c r="AI477" s="80">
        <f>'[2]2'!AC236</f>
        <v>0</v>
      </c>
      <c r="AJ477" s="81">
        <f>'[2]2'!J236</f>
        <v>0</v>
      </c>
      <c r="AK477" s="160" t="str">
        <f>'[2]2'!L236</f>
        <v>     g- AIR PRESSURE GAUGE.</v>
      </c>
      <c r="AL477" s="160"/>
      <c r="AM477" s="44"/>
      <c r="AN477" s="87">
        <f>'[2]2'!A236</f>
        <v>0</v>
      </c>
    </row>
    <row r="478" spans="2:40" ht="15.75">
      <c r="B478" s="20"/>
      <c r="C478" s="168"/>
      <c r="D478" s="168"/>
      <c r="E478" s="169"/>
      <c r="F478" s="169"/>
      <c r="G478" s="11">
        <f t="shared" si="27"/>
      </c>
      <c r="H478" s="11">
        <f t="shared" si="27"/>
      </c>
      <c r="I478" s="12" t="str">
        <f t="shared" si="27"/>
        <v>     h- BACKUP DEPTH INDICATOR SYSTEM</v>
      </c>
      <c r="J478" s="20"/>
      <c r="K478" s="20"/>
      <c r="L478" s="2">
        <f t="shared" si="28"/>
      </c>
      <c r="Z478" s="43"/>
      <c r="AA478" s="43"/>
      <c r="AB478" s="43"/>
      <c r="AC478" s="43"/>
      <c r="AD478" s="44"/>
      <c r="AE478" s="163"/>
      <c r="AF478" s="163"/>
      <c r="AG478" s="196"/>
      <c r="AH478" s="196"/>
      <c r="AI478" s="80">
        <f>'[2]2'!AC237</f>
        <v>0</v>
      </c>
      <c r="AJ478" s="81">
        <f>'[2]2'!J237</f>
        <v>0</v>
      </c>
      <c r="AK478" s="160" t="str">
        <f>'[2]2'!L237</f>
        <v>     h- BACKUP DEPTH INDICATOR SYSTEM</v>
      </c>
      <c r="AL478" s="160"/>
      <c r="AM478" s="44"/>
      <c r="AN478" s="87">
        <f>'[2]2'!A237</f>
        <v>0</v>
      </c>
    </row>
    <row r="479" spans="2:40" ht="15.75">
      <c r="B479" s="20"/>
      <c r="C479" s="168"/>
      <c r="D479" s="168"/>
      <c r="E479" s="169"/>
      <c r="F479" s="169"/>
      <c r="G479" s="11">
        <f t="shared" si="27"/>
      </c>
      <c r="H479" s="11">
        <f t="shared" si="27"/>
      </c>
      <c r="I479" s="12" t="str">
        <f t="shared" si="27"/>
        <v>     i- BACKUP WEIGHT INDICATOR SYSTEM</v>
      </c>
      <c r="J479" s="20"/>
      <c r="K479" s="20"/>
      <c r="L479" s="2">
        <f t="shared" si="28"/>
      </c>
      <c r="Z479" s="43"/>
      <c r="AA479" s="43"/>
      <c r="AB479" s="43"/>
      <c r="AC479" s="43"/>
      <c r="AD479" s="44"/>
      <c r="AE479" s="163"/>
      <c r="AF479" s="163"/>
      <c r="AG479" s="196"/>
      <c r="AH479" s="196"/>
      <c r="AI479" s="80">
        <f>'[2]2'!AC238</f>
        <v>0</v>
      </c>
      <c r="AJ479" s="81">
        <f>'[2]2'!J238</f>
        <v>0</v>
      </c>
      <c r="AK479" s="160" t="str">
        <f>'[2]2'!L238</f>
        <v>     i- BACKUP WEIGHT INDICATOR SYSTEM</v>
      </c>
      <c r="AL479" s="160"/>
      <c r="AM479" s="44"/>
      <c r="AN479" s="87">
        <f>'[2]2'!A238</f>
        <v>0</v>
      </c>
    </row>
    <row r="480" spans="2:40" ht="15.75">
      <c r="B480" s="20"/>
      <c r="C480" s="168"/>
      <c r="D480" s="181"/>
      <c r="E480" s="169"/>
      <c r="F480" s="182"/>
      <c r="G480" s="11">
        <f t="shared" si="27"/>
      </c>
      <c r="H480" s="11">
        <f t="shared" si="27"/>
      </c>
      <c r="I480" s="12" t="str">
        <f t="shared" si="27"/>
        <v>     j- RE-SPOOLER SYSTEM CONTROLS</v>
      </c>
      <c r="J480" s="20"/>
      <c r="K480" s="20"/>
      <c r="L480" s="2">
        <f t="shared" si="28"/>
      </c>
      <c r="Z480" s="43"/>
      <c r="AA480" s="43"/>
      <c r="AB480" s="43"/>
      <c r="AC480" s="43"/>
      <c r="AD480" s="44"/>
      <c r="AE480" s="163"/>
      <c r="AF480" s="163"/>
      <c r="AG480" s="196"/>
      <c r="AH480" s="196"/>
      <c r="AI480" s="80">
        <f>'[2]2'!AC239</f>
        <v>0</v>
      </c>
      <c r="AJ480" s="81">
        <f>'[2]2'!J239</f>
        <v>0</v>
      </c>
      <c r="AK480" s="160" t="str">
        <f>'[2]2'!L239</f>
        <v>     j- RE-SPOOLER SYSTEM CONTROLS</v>
      </c>
      <c r="AL480" s="160"/>
      <c r="AM480" s="44"/>
      <c r="AN480" s="87">
        <f>'[2]2'!A239</f>
        <v>0</v>
      </c>
    </row>
    <row r="481" spans="2:40" ht="15.75" customHeight="1">
      <c r="B481" s="168"/>
      <c r="C481" s="173"/>
      <c r="D481" s="170" t="s">
        <v>6</v>
      </c>
      <c r="E481" s="171"/>
      <c r="F481" s="170" t="s">
        <v>13</v>
      </c>
      <c r="G481" s="172"/>
      <c r="H481" s="169"/>
      <c r="I481" s="168"/>
      <c r="J481" s="168"/>
      <c r="K481" s="168"/>
      <c r="L481" s="174"/>
      <c r="Z481" s="43"/>
      <c r="AA481" s="43"/>
      <c r="AB481" s="43"/>
      <c r="AC481" s="43"/>
      <c r="AD481" s="163"/>
      <c r="AE481" s="163"/>
      <c r="AF481" s="199" t="s">
        <v>6</v>
      </c>
      <c r="AG481" s="200"/>
      <c r="AH481" s="199" t="s">
        <v>13</v>
      </c>
      <c r="AI481" s="200"/>
      <c r="AJ481" s="196"/>
      <c r="AK481" s="163"/>
      <c r="AL481" s="163"/>
      <c r="AM481" s="163"/>
      <c r="AN481" s="198"/>
    </row>
    <row r="482" spans="2:40" ht="15.75">
      <c r="B482" s="168"/>
      <c r="C482" s="168"/>
      <c r="D482" s="172"/>
      <c r="E482" s="172"/>
      <c r="F482" s="172"/>
      <c r="G482" s="172"/>
      <c r="H482" s="169"/>
      <c r="I482" s="168"/>
      <c r="J482" s="168"/>
      <c r="K482" s="168"/>
      <c r="L482" s="174"/>
      <c r="Z482" s="43"/>
      <c r="AA482" s="43"/>
      <c r="AB482" s="43"/>
      <c r="AC482" s="43"/>
      <c r="AD482" s="163"/>
      <c r="AE482" s="163"/>
      <c r="AF482" s="200"/>
      <c r="AG482" s="200"/>
      <c r="AH482" s="200"/>
      <c r="AI482" s="200"/>
      <c r="AJ482" s="196"/>
      <c r="AK482" s="163"/>
      <c r="AL482" s="163"/>
      <c r="AM482" s="163"/>
      <c r="AN482" s="198"/>
    </row>
    <row r="483" spans="2:40" ht="15.75" customHeight="1">
      <c r="B483" s="168"/>
      <c r="C483" s="168"/>
      <c r="D483" s="170" t="s">
        <v>6</v>
      </c>
      <c r="E483" s="171"/>
      <c r="F483" s="170" t="s">
        <v>14</v>
      </c>
      <c r="G483" s="172"/>
      <c r="H483" s="169"/>
      <c r="I483" s="168"/>
      <c r="J483" s="168"/>
      <c r="K483" s="168"/>
      <c r="L483" s="174"/>
      <c r="Z483" s="43"/>
      <c r="AA483" s="43"/>
      <c r="AB483" s="43"/>
      <c r="AC483" s="43"/>
      <c r="AD483" s="163"/>
      <c r="AE483" s="163"/>
      <c r="AF483" s="199" t="s">
        <v>6</v>
      </c>
      <c r="AG483" s="200"/>
      <c r="AH483" s="199" t="s">
        <v>14</v>
      </c>
      <c r="AI483" s="200"/>
      <c r="AJ483" s="196"/>
      <c r="AK483" s="163"/>
      <c r="AL483" s="163"/>
      <c r="AM483" s="163"/>
      <c r="AN483" s="198"/>
    </row>
    <row r="484" spans="2:40" ht="15.75">
      <c r="B484" s="168"/>
      <c r="C484" s="168"/>
      <c r="D484" s="172"/>
      <c r="E484" s="172"/>
      <c r="F484" s="172"/>
      <c r="G484" s="172"/>
      <c r="H484" s="169"/>
      <c r="I484" s="168"/>
      <c r="J484" s="168"/>
      <c r="K484" s="168"/>
      <c r="L484" s="174"/>
      <c r="Z484" s="43"/>
      <c r="AA484" s="43"/>
      <c r="AB484" s="43"/>
      <c r="AC484" s="43"/>
      <c r="AD484" s="163"/>
      <c r="AE484" s="163"/>
      <c r="AF484" s="200"/>
      <c r="AG484" s="200"/>
      <c r="AH484" s="200"/>
      <c r="AI484" s="200"/>
      <c r="AJ484" s="196"/>
      <c r="AK484" s="163"/>
      <c r="AL484" s="163"/>
      <c r="AM484" s="163"/>
      <c r="AN484" s="198"/>
    </row>
    <row r="485" spans="2:40" ht="15.75" customHeight="1">
      <c r="B485" s="168"/>
      <c r="C485" s="168"/>
      <c r="D485" s="170" t="s">
        <v>6</v>
      </c>
      <c r="E485" s="171"/>
      <c r="F485" s="170" t="s">
        <v>15</v>
      </c>
      <c r="G485" s="172"/>
      <c r="H485" s="167"/>
      <c r="I485" s="187" t="s">
        <v>16</v>
      </c>
      <c r="J485" s="187"/>
      <c r="K485" s="187"/>
      <c r="L485" s="187"/>
      <c r="Z485" s="43"/>
      <c r="AA485" s="43"/>
      <c r="AB485" s="43"/>
      <c r="AC485" s="43"/>
      <c r="AD485" s="163"/>
      <c r="AE485" s="163"/>
      <c r="AF485" s="199" t="s">
        <v>6</v>
      </c>
      <c r="AG485" s="200"/>
      <c r="AH485" s="199" t="s">
        <v>15</v>
      </c>
      <c r="AI485" s="200"/>
      <c r="AJ485" s="196"/>
      <c r="AK485" s="162" t="s">
        <v>16</v>
      </c>
      <c r="AL485" s="162"/>
      <c r="AM485" s="162"/>
      <c r="AN485" s="162"/>
    </row>
    <row r="486" spans="2:40" ht="15.75">
      <c r="B486" s="168"/>
      <c r="C486" s="168"/>
      <c r="D486" s="172"/>
      <c r="E486" s="172"/>
      <c r="F486" s="172"/>
      <c r="G486" s="172"/>
      <c r="H486" s="167"/>
      <c r="I486" s="187"/>
      <c r="J486" s="187"/>
      <c r="K486" s="187"/>
      <c r="L486" s="187"/>
      <c r="Z486" s="43"/>
      <c r="AA486" s="43"/>
      <c r="AB486" s="43"/>
      <c r="AC486" s="43"/>
      <c r="AD486" s="163"/>
      <c r="AE486" s="163"/>
      <c r="AF486" s="200"/>
      <c r="AG486" s="200"/>
      <c r="AH486" s="200"/>
      <c r="AI486" s="200"/>
      <c r="AJ486" s="196"/>
      <c r="AK486" s="162"/>
      <c r="AL486" s="162"/>
      <c r="AM486" s="162"/>
      <c r="AN486" s="162"/>
    </row>
    <row r="487" spans="2:40" ht="15.75" customHeight="1">
      <c r="B487" s="168"/>
      <c r="C487" s="168"/>
      <c r="D487" s="170" t="s">
        <v>6</v>
      </c>
      <c r="E487" s="171"/>
      <c r="F487" s="170" t="s">
        <v>17</v>
      </c>
      <c r="G487" s="172"/>
      <c r="H487" s="167"/>
      <c r="I487" s="187"/>
      <c r="J487" s="187"/>
      <c r="K487" s="187"/>
      <c r="L487" s="187"/>
      <c r="Z487" s="43"/>
      <c r="AA487" s="43"/>
      <c r="AB487" s="43"/>
      <c r="AC487" s="43"/>
      <c r="AD487" s="163"/>
      <c r="AE487" s="163"/>
      <c r="AF487" s="199" t="s">
        <v>6</v>
      </c>
      <c r="AG487" s="200"/>
      <c r="AH487" s="199" t="s">
        <v>17</v>
      </c>
      <c r="AI487" s="200"/>
      <c r="AJ487" s="196"/>
      <c r="AK487" s="162"/>
      <c r="AL487" s="162"/>
      <c r="AM487" s="162"/>
      <c r="AN487" s="162"/>
    </row>
    <row r="488" spans="2:40" ht="15.75">
      <c r="B488" s="168"/>
      <c r="C488" s="168"/>
      <c r="D488" s="172"/>
      <c r="E488" s="172"/>
      <c r="F488" s="172"/>
      <c r="G488" s="172"/>
      <c r="H488" s="167"/>
      <c r="I488" s="187"/>
      <c r="J488" s="187"/>
      <c r="K488" s="187"/>
      <c r="L488" s="187"/>
      <c r="Z488" s="43"/>
      <c r="AA488" s="43"/>
      <c r="AB488" s="43"/>
      <c r="AC488" s="43"/>
      <c r="AD488" s="163"/>
      <c r="AE488" s="163"/>
      <c r="AF488" s="200"/>
      <c r="AG488" s="200"/>
      <c r="AH488" s="200"/>
      <c r="AI488" s="200"/>
      <c r="AJ488" s="196"/>
      <c r="AK488" s="162"/>
      <c r="AL488" s="162"/>
      <c r="AM488" s="162"/>
      <c r="AN488" s="162"/>
    </row>
    <row r="489" spans="2:40" ht="15.75">
      <c r="B489" s="187" t="s">
        <v>18</v>
      </c>
      <c r="C489" s="187"/>
      <c r="D489" s="187"/>
      <c r="E489" s="187"/>
      <c r="F489" s="187"/>
      <c r="G489" s="187"/>
      <c r="H489" s="187"/>
      <c r="I489" s="187"/>
      <c r="J489" s="187"/>
      <c r="K489" s="187"/>
      <c r="L489" s="187"/>
      <c r="Z489" s="43"/>
      <c r="AA489" s="43"/>
      <c r="AB489" s="43"/>
      <c r="AC489" s="43"/>
      <c r="AD489" s="162" t="s">
        <v>18</v>
      </c>
      <c r="AE489" s="162"/>
      <c r="AF489" s="162"/>
      <c r="AG489" s="162"/>
      <c r="AH489" s="162"/>
      <c r="AI489" s="162"/>
      <c r="AJ489" s="162"/>
      <c r="AK489" s="162"/>
      <c r="AL489" s="162"/>
      <c r="AM489" s="162"/>
      <c r="AN489" s="162"/>
    </row>
    <row r="490" spans="2:40" ht="36.75" customHeight="1">
      <c r="B490" s="187"/>
      <c r="C490" s="187"/>
      <c r="D490" s="187"/>
      <c r="E490" s="187"/>
      <c r="F490" s="187"/>
      <c r="G490" s="187"/>
      <c r="H490" s="187"/>
      <c r="I490" s="187"/>
      <c r="J490" s="187"/>
      <c r="K490" s="187"/>
      <c r="L490" s="187"/>
      <c r="Z490" s="43"/>
      <c r="AA490" s="43"/>
      <c r="AB490" s="43"/>
      <c r="AC490" s="43"/>
      <c r="AD490" s="44"/>
      <c r="AE490" s="44"/>
      <c r="AF490" s="45"/>
      <c r="AG490" s="45"/>
      <c r="AH490" s="45"/>
      <c r="AI490" s="75"/>
      <c r="AJ490" s="45"/>
      <c r="AK490" s="44"/>
      <c r="AL490" s="44"/>
      <c r="AM490" s="44"/>
      <c r="AN490" s="63"/>
    </row>
    <row r="491" spans="2:40" ht="4.5" customHeight="1">
      <c r="B491" s="21"/>
      <c r="C491" s="21"/>
      <c r="D491" s="21"/>
      <c r="E491" s="21"/>
      <c r="F491" s="21"/>
      <c r="G491" s="21"/>
      <c r="H491" s="21"/>
      <c r="I491" s="21"/>
      <c r="J491" s="21"/>
      <c r="K491" s="21"/>
      <c r="L491" s="21"/>
      <c r="Z491" s="43"/>
      <c r="AA491" s="43"/>
      <c r="AB491" s="43"/>
      <c r="AC491" s="43"/>
      <c r="AD491" s="44"/>
      <c r="AE491" s="44"/>
      <c r="AF491" s="45"/>
      <c r="AG491" s="45"/>
      <c r="AH491" s="45"/>
      <c r="AI491" s="75"/>
      <c r="AJ491" s="45"/>
      <c r="AK491" s="44"/>
      <c r="AL491" s="44"/>
      <c r="AM491" s="44"/>
      <c r="AN491" s="63"/>
    </row>
    <row r="492" spans="5:40" ht="21" customHeight="1">
      <c r="E492" s="188" t="s">
        <v>64</v>
      </c>
      <c r="F492" s="188"/>
      <c r="G492" s="188"/>
      <c r="H492" s="188"/>
      <c r="I492" s="188"/>
      <c r="Z492" s="43"/>
      <c r="AA492" s="43"/>
      <c r="AB492" s="43"/>
      <c r="AC492" s="43"/>
      <c r="AD492" s="44"/>
      <c r="AE492" s="44"/>
      <c r="AF492" s="45"/>
      <c r="AG492" s="76"/>
      <c r="AH492" s="77"/>
      <c r="AI492" s="78"/>
      <c r="AJ492" s="77"/>
      <c r="AK492" s="79"/>
      <c r="AL492" s="44"/>
      <c r="AM492" s="44"/>
      <c r="AN492" s="63"/>
    </row>
    <row r="493" spans="5:40" ht="15.75" customHeight="1">
      <c r="E493" s="188"/>
      <c r="F493" s="188"/>
      <c r="G493" s="188"/>
      <c r="H493" s="188"/>
      <c r="I493" s="188"/>
      <c r="Z493" s="43"/>
      <c r="AA493" s="43"/>
      <c r="AB493" s="43"/>
      <c r="AC493" s="43"/>
      <c r="AD493" s="44"/>
      <c r="AE493" s="44"/>
      <c r="AF493" s="45"/>
      <c r="AG493" s="190" t="s">
        <v>7</v>
      </c>
      <c r="AH493" s="190"/>
      <c r="AI493" s="190"/>
      <c r="AJ493" s="190"/>
      <c r="AK493" s="190"/>
      <c r="AL493" s="44"/>
      <c r="AM493" s="44"/>
      <c r="AN493" s="63"/>
    </row>
    <row r="494" spans="5:40" ht="15.75" customHeight="1">
      <c r="E494" s="188"/>
      <c r="F494" s="188"/>
      <c r="G494" s="188"/>
      <c r="H494" s="188"/>
      <c r="I494" s="188"/>
      <c r="Z494" s="43"/>
      <c r="AA494" s="43"/>
      <c r="AB494" s="43"/>
      <c r="AC494" s="43"/>
      <c r="AD494" s="44"/>
      <c r="AE494" s="44"/>
      <c r="AF494" s="45"/>
      <c r="AG494" s="190"/>
      <c r="AH494" s="190"/>
      <c r="AI494" s="190"/>
      <c r="AJ494" s="190"/>
      <c r="AK494" s="190"/>
      <c r="AL494" s="44"/>
      <c r="AM494" s="44"/>
      <c r="AN494" s="63"/>
    </row>
    <row r="495" spans="5:40" ht="15.75" customHeight="1">
      <c r="E495" s="9"/>
      <c r="F495" s="9"/>
      <c r="G495" s="34"/>
      <c r="H495" s="9"/>
      <c r="I495" s="183" t="str">
        <f>I460</f>
        <v>م ع/93/325</v>
      </c>
      <c r="J495" s="183"/>
      <c r="K495" s="186" t="s">
        <v>63</v>
      </c>
      <c r="L495" s="186"/>
      <c r="Z495" s="43"/>
      <c r="AA495" s="43"/>
      <c r="AB495" s="43"/>
      <c r="AC495" s="43"/>
      <c r="AD495" s="44"/>
      <c r="AE495" s="44"/>
      <c r="AF495" s="45"/>
      <c r="AG495" s="190"/>
      <c r="AH495" s="190"/>
      <c r="AI495" s="190"/>
      <c r="AJ495" s="190"/>
      <c r="AK495" s="190"/>
      <c r="AL495" s="44"/>
      <c r="AM495" s="44"/>
      <c r="AN495" s="63"/>
    </row>
    <row r="496" spans="2:40" ht="15.75" customHeight="1">
      <c r="B496" s="18" t="s">
        <v>75</v>
      </c>
      <c r="E496" s="23"/>
      <c r="F496" s="23"/>
      <c r="G496" s="55"/>
      <c r="H496" s="23"/>
      <c r="I496" s="184" t="str">
        <f>I461</f>
        <v>SLP-9300904004</v>
      </c>
      <c r="J496" s="184"/>
      <c r="K496" s="185" t="s">
        <v>9</v>
      </c>
      <c r="L496" s="185"/>
      <c r="Z496" s="43"/>
      <c r="AA496" s="43"/>
      <c r="AB496" s="43"/>
      <c r="AC496" s="43"/>
      <c r="AD496" s="44"/>
      <c r="AE496" s="44"/>
      <c r="AF496" s="45"/>
      <c r="AG496" s="64"/>
      <c r="AH496" s="64"/>
      <c r="AI496" s="65"/>
      <c r="AJ496" s="64"/>
      <c r="AK496" s="164" t="e">
        <f>#REF!</f>
        <v>#REF!</v>
      </c>
      <c r="AL496" s="164"/>
      <c r="AM496" s="197" t="s">
        <v>8</v>
      </c>
      <c r="AN496" s="197"/>
    </row>
    <row r="497" spans="1:40" ht="6" customHeight="1">
      <c r="A497" s="19"/>
      <c r="D497" s="18"/>
      <c r="E497" s="18"/>
      <c r="F497" s="18"/>
      <c r="G497" s="18"/>
      <c r="H497" s="18"/>
      <c r="L497" s="18"/>
      <c r="Z497" s="43"/>
      <c r="AA497" s="43"/>
      <c r="AB497" s="43"/>
      <c r="AC497" s="43"/>
      <c r="AD497" s="44"/>
      <c r="AE497" s="44"/>
      <c r="AF497" s="45"/>
      <c r="AG497" s="64"/>
      <c r="AH497" s="64"/>
      <c r="AI497" s="65"/>
      <c r="AJ497" s="64"/>
      <c r="AK497" s="161">
        <f>'[2]MT26'!P481</f>
        <v>0</v>
      </c>
      <c r="AL497" s="161"/>
      <c r="AM497" s="197" t="s">
        <v>9</v>
      </c>
      <c r="AN497" s="197"/>
    </row>
    <row r="498" spans="2:40" ht="30.75" customHeight="1">
      <c r="B498" s="52" t="s">
        <v>10</v>
      </c>
      <c r="C498" s="179" t="s">
        <v>11</v>
      </c>
      <c r="D498" s="180"/>
      <c r="E498" s="179" t="s">
        <v>12</v>
      </c>
      <c r="F498" s="180"/>
      <c r="G498" s="53" t="s">
        <v>0</v>
      </c>
      <c r="H498" s="53" t="s">
        <v>1</v>
      </c>
      <c r="I498" s="53" t="s">
        <v>2</v>
      </c>
      <c r="J498" s="53" t="s">
        <v>3</v>
      </c>
      <c r="K498" s="53" t="s">
        <v>4</v>
      </c>
      <c r="L498" s="51" t="s">
        <v>5</v>
      </c>
      <c r="Z498" s="43"/>
      <c r="AA498" s="43"/>
      <c r="AB498" s="43"/>
      <c r="AC498" s="46"/>
      <c r="AD498" s="66" t="s">
        <v>10</v>
      </c>
      <c r="AE498" s="192" t="s">
        <v>11</v>
      </c>
      <c r="AF498" s="193"/>
      <c r="AG498" s="192" t="s">
        <v>12</v>
      </c>
      <c r="AH498" s="193"/>
      <c r="AI498" s="67" t="s">
        <v>0</v>
      </c>
      <c r="AJ498" s="67" t="s">
        <v>1</v>
      </c>
      <c r="AK498" s="67" t="s">
        <v>2</v>
      </c>
      <c r="AL498" s="67" t="s">
        <v>3</v>
      </c>
      <c r="AM498" s="67" t="s">
        <v>4</v>
      </c>
      <c r="AN498" s="63" t="s">
        <v>5</v>
      </c>
    </row>
    <row r="499" spans="2:40" ht="15.75">
      <c r="B499" s="1"/>
      <c r="C499" s="175"/>
      <c r="D499" s="176"/>
      <c r="E499" s="177"/>
      <c r="F499" s="178"/>
      <c r="G499" s="11">
        <f aca="true" t="shared" si="29" ref="G499:I515">IF(AI499=0,"",IF(AI499&gt;0,AI499))</f>
      </c>
      <c r="H499" s="11">
        <f t="shared" si="29"/>
      </c>
      <c r="I499" s="12" t="str">
        <f t="shared" si="29"/>
        <v>     k- HIGH / LOW SPEED GEARBOX SELECTOR SWITCH.</v>
      </c>
      <c r="J499" s="20"/>
      <c r="K499" s="20"/>
      <c r="L499" s="2">
        <f aca="true" t="shared" si="30" ref="L499:L515">IF(AN499=0,"",IF(AN499&gt;0,AN499))</f>
      </c>
      <c r="Z499" s="43"/>
      <c r="AA499" s="43"/>
      <c r="AB499" s="43"/>
      <c r="AC499" s="43"/>
      <c r="AD499" s="69"/>
      <c r="AE499" s="195"/>
      <c r="AF499" s="195"/>
      <c r="AG499" s="192"/>
      <c r="AH499" s="192"/>
      <c r="AI499" s="80">
        <f>'[2]2'!AC240</f>
        <v>0</v>
      </c>
      <c r="AJ499" s="81">
        <f>'[2]2'!J240</f>
        <v>0</v>
      </c>
      <c r="AK499" s="160" t="str">
        <f>'[2]2'!L240</f>
        <v>     k- HIGH / LOW SPEED GEARBOX SELECTOR SWITCH.</v>
      </c>
      <c r="AL499" s="160"/>
      <c r="AM499" s="44"/>
      <c r="AN499" s="87">
        <f>'[2]2'!A240</f>
        <v>0</v>
      </c>
    </row>
    <row r="500" spans="1:41" s="19" customFormat="1" ht="15.75">
      <c r="A500" s="18"/>
      <c r="B500" s="1"/>
      <c r="C500" s="175"/>
      <c r="D500" s="176"/>
      <c r="E500" s="177"/>
      <c r="F500" s="178"/>
      <c r="G500" s="11">
        <f t="shared" si="29"/>
      </c>
      <c r="H500" s="11">
        <f t="shared" si="29"/>
      </c>
      <c r="I500" s="12" t="str">
        <f t="shared" si="29"/>
        <v>     l- GEAR CHANGING SWITCH.</v>
      </c>
      <c r="J500" s="20"/>
      <c r="K500" s="20"/>
      <c r="L500" s="2">
        <f t="shared" si="30"/>
      </c>
      <c r="Z500" s="46"/>
      <c r="AA500" s="46"/>
      <c r="AB500" s="46"/>
      <c r="AC500" s="43"/>
      <c r="AD500" s="69"/>
      <c r="AE500" s="195"/>
      <c r="AF500" s="195"/>
      <c r="AG500" s="192"/>
      <c r="AH500" s="192"/>
      <c r="AI500" s="80">
        <f>'[2]2'!AC241</f>
        <v>0</v>
      </c>
      <c r="AJ500" s="81">
        <f>'[2]2'!J241</f>
        <v>0</v>
      </c>
      <c r="AK500" s="160" t="str">
        <f>'[2]2'!L241</f>
        <v>     l- GEAR CHANGING SWITCH.</v>
      </c>
      <c r="AL500" s="160"/>
      <c r="AM500" s="44"/>
      <c r="AN500" s="87">
        <f>'[2]2'!A241</f>
        <v>0</v>
      </c>
      <c r="AO500" s="28"/>
    </row>
    <row r="501" spans="2:40" ht="15.75">
      <c r="B501" s="1"/>
      <c r="C501" s="175"/>
      <c r="D501" s="176"/>
      <c r="E501" s="177"/>
      <c r="F501" s="178"/>
      <c r="G501" s="11">
        <f t="shared" si="29"/>
      </c>
      <c r="H501" s="11">
        <f t="shared" si="29"/>
      </c>
      <c r="I501" s="12" t="str">
        <f t="shared" si="29"/>
        <v>20- UNIT SMART CONTROL SYSTEM:</v>
      </c>
      <c r="J501" s="20"/>
      <c r="K501" s="20"/>
      <c r="L501" s="2">
        <f t="shared" si="30"/>
      </c>
      <c r="Z501" s="43"/>
      <c r="AA501" s="43"/>
      <c r="AB501" s="43"/>
      <c r="AC501" s="43"/>
      <c r="AD501" s="69"/>
      <c r="AE501" s="195"/>
      <c r="AF501" s="195"/>
      <c r="AG501" s="192"/>
      <c r="AH501" s="192"/>
      <c r="AI501" s="80">
        <f>'[2]2'!AC242</f>
        <v>0</v>
      </c>
      <c r="AJ501" s="81">
        <f>'[2]2'!J242</f>
        <v>0</v>
      </c>
      <c r="AK501" s="160" t="str">
        <f>'[2]2'!L242</f>
        <v>20- UNIT SMART CONTROL SYSTEM:</v>
      </c>
      <c r="AL501" s="160"/>
      <c r="AM501" s="44"/>
      <c r="AN501" s="87">
        <f>'[2]2'!A242</f>
        <v>0</v>
      </c>
    </row>
    <row r="502" spans="2:40" ht="15.75">
      <c r="B502" s="1"/>
      <c r="C502" s="175"/>
      <c r="D502" s="176"/>
      <c r="E502" s="177"/>
      <c r="F502" s="178"/>
      <c r="G502" s="11">
        <f t="shared" si="29"/>
      </c>
      <c r="H502" s="11">
        <f t="shared" si="29"/>
      </c>
      <c r="I502" s="12" t="str">
        <f t="shared" si="29"/>
        <v>     a-THIS IS PLC BASE FULL FUNCTION WIRELINE WINCH</v>
      </c>
      <c r="J502" s="20"/>
      <c r="K502" s="20"/>
      <c r="L502" s="2">
        <f t="shared" si="30"/>
      </c>
      <c r="Z502" s="43"/>
      <c r="AA502" s="43"/>
      <c r="AB502" s="43"/>
      <c r="AC502" s="43"/>
      <c r="AD502" s="69"/>
      <c r="AE502" s="195"/>
      <c r="AF502" s="195"/>
      <c r="AG502" s="192"/>
      <c r="AH502" s="192"/>
      <c r="AI502" s="80">
        <f>'[2]2'!AC243</f>
        <v>0</v>
      </c>
      <c r="AJ502" s="81">
        <f>'[2]2'!J243</f>
        <v>0</v>
      </c>
      <c r="AK502" s="160" t="str">
        <f>'[2]2'!L243</f>
        <v>     a-THIS IS PLC BASE FULL FUNCTION WIRELINE WINCH</v>
      </c>
      <c r="AL502" s="160"/>
      <c r="AM502" s="44"/>
      <c r="AN502" s="87">
        <f>'[2]2'!A243</f>
        <v>0</v>
      </c>
    </row>
    <row r="503" spans="2:40" ht="15.75">
      <c r="B503" s="20"/>
      <c r="C503" s="168"/>
      <c r="D503" s="168"/>
      <c r="E503" s="169"/>
      <c r="F503" s="169"/>
      <c r="G503" s="11">
        <f t="shared" si="29"/>
      </c>
      <c r="H503" s="11">
        <f t="shared" si="29"/>
      </c>
      <c r="I503" s="12" t="str">
        <f t="shared" si="29"/>
        <v>        CONTROL SYSTEM ALLOWING MANY REPETITIVE</v>
      </c>
      <c r="J503" s="13"/>
      <c r="K503" s="13"/>
      <c r="L503" s="2">
        <f t="shared" si="30"/>
      </c>
      <c r="Z503" s="43"/>
      <c r="AA503" s="43"/>
      <c r="AB503" s="43"/>
      <c r="AC503" s="43"/>
      <c r="AD503" s="69"/>
      <c r="AE503" s="195"/>
      <c r="AF503" s="195"/>
      <c r="AG503" s="192"/>
      <c r="AH503" s="192"/>
      <c r="AI503" s="80">
        <f>'[2]2'!AC244</f>
        <v>0</v>
      </c>
      <c r="AJ503" s="81">
        <f>'[2]2'!J244</f>
        <v>0</v>
      </c>
      <c r="AK503" s="160" t="str">
        <f>'[2]2'!L244</f>
        <v>        CONTROL SYSTEM ALLOWING MANY REPETITIVE</v>
      </c>
      <c r="AL503" s="160"/>
      <c r="AM503" s="74"/>
      <c r="AN503" s="87">
        <f>'[2]2'!A244</f>
        <v>0</v>
      </c>
    </row>
    <row r="504" spans="2:40" ht="15.75">
      <c r="B504" s="20"/>
      <c r="C504" s="168"/>
      <c r="D504" s="168"/>
      <c r="E504" s="169"/>
      <c r="F504" s="169"/>
      <c r="G504" s="11">
        <f t="shared" si="29"/>
      </c>
      <c r="H504" s="11">
        <f t="shared" si="29"/>
      </c>
      <c r="I504" s="12" t="str">
        <f t="shared" si="29"/>
        <v>        AND COMMON WIRELINE TASKS AND SUB-OPERATION</v>
      </c>
      <c r="J504" s="13"/>
      <c r="K504" s="13"/>
      <c r="L504" s="2">
        <f t="shared" si="30"/>
      </c>
      <c r="Z504" s="43"/>
      <c r="AA504" s="43"/>
      <c r="AB504" s="43"/>
      <c r="AC504" s="43"/>
      <c r="AD504" s="44"/>
      <c r="AE504" s="163"/>
      <c r="AF504" s="163"/>
      <c r="AG504" s="196"/>
      <c r="AH504" s="196"/>
      <c r="AI504" s="80">
        <f>'[2]2'!AC245</f>
        <v>0</v>
      </c>
      <c r="AJ504" s="81">
        <f>'[2]2'!J245</f>
        <v>0</v>
      </c>
      <c r="AK504" s="160" t="str">
        <f>'[2]2'!L245</f>
        <v>        AND COMMON WIRELINE TASKS AND SUB-OPERATION</v>
      </c>
      <c r="AL504" s="160"/>
      <c r="AM504" s="74"/>
      <c r="AN504" s="87">
        <f>'[2]2'!A245</f>
        <v>0</v>
      </c>
    </row>
    <row r="505" spans="2:40" ht="15.75">
      <c r="B505" s="20"/>
      <c r="C505" s="168"/>
      <c r="D505" s="168"/>
      <c r="E505" s="169"/>
      <c r="F505" s="169"/>
      <c r="G505" s="11">
        <f t="shared" si="29"/>
      </c>
      <c r="H505" s="11">
        <f t="shared" si="29"/>
      </c>
      <c r="I505" s="12" t="str">
        <f t="shared" si="29"/>
        <v>        TO BE CARRIED OUT SAFETY AND AUTOMATICALLY.</v>
      </c>
      <c r="J505" s="13"/>
      <c r="K505" s="13"/>
      <c r="L505" s="2">
        <f t="shared" si="30"/>
      </c>
      <c r="Z505" s="43"/>
      <c r="AA505" s="43"/>
      <c r="AB505" s="43"/>
      <c r="AC505" s="43"/>
      <c r="AD505" s="44"/>
      <c r="AE505" s="163"/>
      <c r="AF505" s="163"/>
      <c r="AG505" s="196"/>
      <c r="AH505" s="196"/>
      <c r="AI505" s="80">
        <f>'[2]2'!AC246</f>
        <v>0</v>
      </c>
      <c r="AJ505" s="81">
        <f>'[2]2'!J246</f>
        <v>0</v>
      </c>
      <c r="AK505" s="160" t="str">
        <f>'[2]2'!L246</f>
        <v>        TO BE CARRIED OUT SAFETY AND AUTOMATICALLY.</v>
      </c>
      <c r="AL505" s="160"/>
      <c r="AM505" s="74"/>
      <c r="AN505" s="87">
        <f>'[2]2'!A246</f>
        <v>0</v>
      </c>
    </row>
    <row r="506" spans="2:40" ht="15.75">
      <c r="B506" s="20"/>
      <c r="C506" s="168"/>
      <c r="D506" s="168"/>
      <c r="E506" s="169"/>
      <c r="F506" s="169"/>
      <c r="G506" s="11">
        <f t="shared" si="29"/>
      </c>
      <c r="H506" s="11">
        <f t="shared" si="29"/>
      </c>
      <c r="I506" s="12" t="str">
        <f t="shared" si="29"/>
        <v>     b- ALL FUNCTIONS ARE ACHIEVE BY USING</v>
      </c>
      <c r="J506" s="13"/>
      <c r="K506" s="13"/>
      <c r="L506" s="2">
        <f t="shared" si="30"/>
      </c>
      <c r="Z506" s="43"/>
      <c r="AA506" s="43"/>
      <c r="AB506" s="43"/>
      <c r="AC506" s="43"/>
      <c r="AD506" s="44"/>
      <c r="AE506" s="163"/>
      <c r="AF506" s="163"/>
      <c r="AG506" s="196"/>
      <c r="AH506" s="196"/>
      <c r="AI506" s="80">
        <f>'[2]2'!AC247</f>
        <v>0</v>
      </c>
      <c r="AJ506" s="81">
        <f>'[2]2'!J247</f>
        <v>0</v>
      </c>
      <c r="AK506" s="160" t="str">
        <f>'[2]2'!L247</f>
        <v>     b- ALL FUNCTIONS ARE ACHIEVE BY USING</v>
      </c>
      <c r="AL506" s="160"/>
      <c r="AM506" s="74"/>
      <c r="AN506" s="87">
        <f>'[2]2'!A247</f>
        <v>0</v>
      </c>
    </row>
    <row r="507" spans="2:40" ht="15.75">
      <c r="B507" s="20"/>
      <c r="C507" s="168"/>
      <c r="D507" s="168"/>
      <c r="E507" s="169"/>
      <c r="F507" s="169"/>
      <c r="G507" s="11">
        <f t="shared" si="29"/>
      </c>
      <c r="H507" s="11">
        <f t="shared" si="29"/>
      </c>
      <c r="I507" s="12" t="str">
        <f t="shared" si="29"/>
        <v>         TWO HIGH BRIGHT 10" INDUSTRIAL TOCH SCREEN.</v>
      </c>
      <c r="J507" s="20"/>
      <c r="K507" s="20"/>
      <c r="L507" s="2">
        <f t="shared" si="30"/>
      </c>
      <c r="Z507" s="43"/>
      <c r="AA507" s="43"/>
      <c r="AB507" s="43"/>
      <c r="AC507" s="43"/>
      <c r="AD507" s="44"/>
      <c r="AE507" s="163"/>
      <c r="AF507" s="163"/>
      <c r="AG507" s="196"/>
      <c r="AH507" s="196"/>
      <c r="AI507" s="80">
        <f>'[2]2'!AC248</f>
        <v>0</v>
      </c>
      <c r="AJ507" s="81">
        <f>'[2]2'!J248</f>
        <v>0</v>
      </c>
      <c r="AK507" s="160" t="str">
        <f>'[2]2'!L248</f>
        <v>         TWO HIGH BRIGHT 10" INDUSTRIAL TOCH SCREEN.</v>
      </c>
      <c r="AL507" s="160"/>
      <c r="AM507" s="74"/>
      <c r="AN507" s="87">
        <f>'[2]2'!A248</f>
        <v>0</v>
      </c>
    </row>
    <row r="508" spans="2:40" ht="15.75">
      <c r="B508" s="20"/>
      <c r="C508" s="168"/>
      <c r="D508" s="168"/>
      <c r="E508" s="169"/>
      <c r="F508" s="169"/>
      <c r="G508" s="11">
        <f t="shared" si="29"/>
      </c>
      <c r="H508" s="11">
        <f t="shared" si="29"/>
      </c>
      <c r="I508" s="12" t="str">
        <f t="shared" si="29"/>
        <v>     c- THIS IS AN ELECTRONIC WINCHMAN PANEL</v>
      </c>
      <c r="J508" s="20"/>
      <c r="K508" s="20"/>
      <c r="L508" s="2">
        <f t="shared" si="30"/>
      </c>
      <c r="Z508" s="43"/>
      <c r="AA508" s="43"/>
      <c r="AB508" s="43"/>
      <c r="AC508" s="43"/>
      <c r="AD508" s="44"/>
      <c r="AE508" s="163"/>
      <c r="AF508" s="163"/>
      <c r="AG508" s="196"/>
      <c r="AH508" s="196"/>
      <c r="AI508" s="80">
        <f>'[2]2'!AC249</f>
        <v>0</v>
      </c>
      <c r="AJ508" s="81">
        <f>'[2]2'!J249</f>
        <v>0</v>
      </c>
      <c r="AK508" s="160" t="str">
        <f>'[2]2'!L249</f>
        <v>     c- THIS IS AN ELECTRONIC WINCHMAN PANEL</v>
      </c>
      <c r="AL508" s="160"/>
      <c r="AM508" s="44"/>
      <c r="AN508" s="87">
        <f>'[2]2'!A249</f>
        <v>0</v>
      </c>
    </row>
    <row r="509" spans="2:40" ht="15.75">
      <c r="B509" s="20"/>
      <c r="C509" s="168"/>
      <c r="D509" s="168"/>
      <c r="E509" s="169"/>
      <c r="F509" s="169"/>
      <c r="G509" s="11">
        <f t="shared" si="29"/>
      </c>
      <c r="H509" s="11">
        <f t="shared" si="29"/>
      </c>
      <c r="I509" s="12" t="str">
        <f t="shared" si="29"/>
        <v>         ENABLING WIRELINE DEPTH, SPEED AND TENSION</v>
      </c>
      <c r="J509" s="20"/>
      <c r="K509" s="20"/>
      <c r="L509" s="2">
        <f t="shared" si="30"/>
      </c>
      <c r="Z509" s="43"/>
      <c r="AA509" s="43"/>
      <c r="AB509" s="43"/>
      <c r="AC509" s="43"/>
      <c r="AD509" s="44"/>
      <c r="AE509" s="163"/>
      <c r="AF509" s="163"/>
      <c r="AG509" s="196"/>
      <c r="AH509" s="196"/>
      <c r="AI509" s="80">
        <f>'[2]2'!AC250</f>
        <v>0</v>
      </c>
      <c r="AJ509" s="81">
        <f>'[2]2'!J250</f>
        <v>0</v>
      </c>
      <c r="AK509" s="160" t="str">
        <f>'[2]2'!L250</f>
        <v>         ENABLING WIRELINE DEPTH, SPEED AND TENSION</v>
      </c>
      <c r="AL509" s="160"/>
      <c r="AM509" s="44"/>
      <c r="AN509" s="87">
        <f>'[2]2'!A250</f>
        <v>0</v>
      </c>
    </row>
    <row r="510" spans="2:40" ht="15.75">
      <c r="B510" s="20"/>
      <c r="C510" s="168"/>
      <c r="D510" s="168"/>
      <c r="E510" s="169"/>
      <c r="F510" s="169"/>
      <c r="G510" s="11">
        <f t="shared" si="29"/>
      </c>
      <c r="H510" s="11">
        <f t="shared" si="29"/>
      </c>
      <c r="I510" s="12" t="str">
        <f t="shared" si="29"/>
        <v>         SIGNALS TO BE DISPLAYED ON GRAPHICAL LCD.</v>
      </c>
      <c r="J510" s="20"/>
      <c r="K510" s="20"/>
      <c r="L510" s="2">
        <f t="shared" si="30"/>
      </c>
      <c r="Z510" s="43"/>
      <c r="AA510" s="43"/>
      <c r="AB510" s="43"/>
      <c r="AC510" s="43"/>
      <c r="AD510" s="44"/>
      <c r="AE510" s="163"/>
      <c r="AF510" s="163"/>
      <c r="AG510" s="196"/>
      <c r="AH510" s="196"/>
      <c r="AI510" s="80">
        <f>'[2]2'!AC251</f>
        <v>0</v>
      </c>
      <c r="AJ510" s="81">
        <f>'[2]2'!J251</f>
        <v>0</v>
      </c>
      <c r="AK510" s="160" t="str">
        <f>'[2]2'!L251</f>
        <v>         SIGNALS TO BE DISPLAYED ON GRAPHICAL LCD.</v>
      </c>
      <c r="AL510" s="160"/>
      <c r="AM510" s="44"/>
      <c r="AN510" s="87">
        <f>'[2]2'!A251</f>
        <v>0</v>
      </c>
    </row>
    <row r="511" spans="2:40" ht="15.75">
      <c r="B511" s="20"/>
      <c r="C511" s="168"/>
      <c r="D511" s="168"/>
      <c r="E511" s="169"/>
      <c r="F511" s="169"/>
      <c r="G511" s="11">
        <f t="shared" si="29"/>
      </c>
      <c r="H511" s="11">
        <f t="shared" si="29"/>
      </c>
      <c r="I511" s="12" t="str">
        <f t="shared" si="29"/>
        <v>         THE SYSTEM UTILISES SIGNAL PROVIDED FROM</v>
      </c>
      <c r="J511" s="20"/>
      <c r="K511" s="20"/>
      <c r="L511" s="2">
        <f t="shared" si="30"/>
      </c>
      <c r="Z511" s="43"/>
      <c r="AA511" s="43"/>
      <c r="AB511" s="43"/>
      <c r="AC511" s="43"/>
      <c r="AD511" s="44"/>
      <c r="AE511" s="163"/>
      <c r="AF511" s="163"/>
      <c r="AG511" s="196"/>
      <c r="AH511" s="196"/>
      <c r="AI511" s="80">
        <f>'[2]2'!AC252</f>
        <v>0</v>
      </c>
      <c r="AJ511" s="81">
        <f>'[2]2'!J252</f>
        <v>0</v>
      </c>
      <c r="AK511" s="160" t="str">
        <f>'[2]2'!L252</f>
        <v>         THE SYSTEM UTILISES SIGNAL PROVIDED FROM</v>
      </c>
      <c r="AL511" s="160"/>
      <c r="AM511" s="44"/>
      <c r="AN511" s="87">
        <f>'[2]2'!A252</f>
        <v>0</v>
      </c>
    </row>
    <row r="512" spans="2:40" ht="15.75">
      <c r="B512" s="20"/>
      <c r="C512" s="168"/>
      <c r="D512" s="168"/>
      <c r="E512" s="169"/>
      <c r="F512" s="169"/>
      <c r="G512" s="11">
        <f t="shared" si="29"/>
      </c>
      <c r="H512" s="11">
        <f t="shared" si="29"/>
      </c>
      <c r="I512" s="12" t="str">
        <f t="shared" si="29"/>
        <v>          MEASURHEAD MOUNTED OPTICAL ENCODER AND</v>
      </c>
      <c r="J512" s="20"/>
      <c r="K512" s="20"/>
      <c r="L512" s="2">
        <f t="shared" si="30"/>
      </c>
      <c r="Z512" s="43"/>
      <c r="AA512" s="43"/>
      <c r="AB512" s="43"/>
      <c r="AC512" s="43"/>
      <c r="AD512" s="44"/>
      <c r="AE512" s="163"/>
      <c r="AF512" s="163"/>
      <c r="AG512" s="196"/>
      <c r="AH512" s="196"/>
      <c r="AI512" s="80">
        <f>'[2]2'!AC253</f>
        <v>0</v>
      </c>
      <c r="AJ512" s="81">
        <f>'[2]2'!J253</f>
        <v>0</v>
      </c>
      <c r="AK512" s="160" t="str">
        <f>'[2]2'!L253</f>
        <v>          MEASURHEAD MOUNTED OPTICAL ENCODER AND</v>
      </c>
      <c r="AL512" s="160"/>
      <c r="AM512" s="44"/>
      <c r="AN512" s="87">
        <f>'[2]2'!A253</f>
        <v>0</v>
      </c>
    </row>
    <row r="513" spans="2:40" ht="15.75">
      <c r="B513" s="20"/>
      <c r="C513" s="168"/>
      <c r="D513" s="168"/>
      <c r="E513" s="169"/>
      <c r="F513" s="169"/>
      <c r="G513" s="11">
        <f t="shared" si="29"/>
      </c>
      <c r="H513" s="11">
        <f t="shared" si="29"/>
      </c>
      <c r="I513" s="12" t="str">
        <f t="shared" si="29"/>
        <v>          LOAD PIN SETS. THE SYSTEM IS CONFIGURABALE</v>
      </c>
      <c r="J513" s="20"/>
      <c r="K513" s="20"/>
      <c r="L513" s="2">
        <f t="shared" si="30"/>
      </c>
      <c r="Z513" s="43"/>
      <c r="AA513" s="43"/>
      <c r="AB513" s="43"/>
      <c r="AC513" s="43"/>
      <c r="AD513" s="44"/>
      <c r="AE513" s="163"/>
      <c r="AF513" s="163"/>
      <c r="AG513" s="196"/>
      <c r="AH513" s="196"/>
      <c r="AI513" s="80">
        <f>'[2]2'!AC254</f>
        <v>0</v>
      </c>
      <c r="AJ513" s="81">
        <f>'[2]2'!J254</f>
        <v>0</v>
      </c>
      <c r="AK513" s="160" t="str">
        <f>'[2]2'!L254</f>
        <v>          LOAD PIN SETS. THE SYSTEM IS CONFIGURABALE</v>
      </c>
      <c r="AL513" s="160"/>
      <c r="AM513" s="44"/>
      <c r="AN513" s="87">
        <f>'[2]2'!A254</f>
        <v>0</v>
      </c>
    </row>
    <row r="514" spans="2:40" ht="15.75">
      <c r="B514" s="20"/>
      <c r="C514" s="168"/>
      <c r="D514" s="168"/>
      <c r="E514" s="169"/>
      <c r="F514" s="169"/>
      <c r="G514" s="11">
        <f t="shared" si="29"/>
      </c>
      <c r="H514" s="11">
        <f t="shared" si="29"/>
      </c>
      <c r="I514" s="12" t="str">
        <f t="shared" si="29"/>
        <v>          WITH A SOFTWARE TO PROVIDE POSSIBILITIES FOR</v>
      </c>
      <c r="J514" s="20"/>
      <c r="K514" s="20"/>
      <c r="L514" s="2">
        <f t="shared" si="30"/>
      </c>
      <c r="Z514" s="43"/>
      <c r="AA514" s="43"/>
      <c r="AB514" s="43"/>
      <c r="AC514" s="43"/>
      <c r="AD514" s="44"/>
      <c r="AE514" s="163"/>
      <c r="AF514" s="163"/>
      <c r="AG514" s="196"/>
      <c r="AH514" s="196"/>
      <c r="AI514" s="80">
        <f>'[2]2'!AC255</f>
        <v>0</v>
      </c>
      <c r="AJ514" s="81">
        <f>'[2]2'!J255</f>
        <v>0</v>
      </c>
      <c r="AK514" s="160" t="str">
        <f>'[2]2'!L255</f>
        <v>          WITH A SOFTWARE TO PROVIDE POSSIBILITIES FOR</v>
      </c>
      <c r="AL514" s="160"/>
      <c r="AM514" s="44"/>
      <c r="AN514" s="87">
        <f>'[2]2'!A255</f>
        <v>0</v>
      </c>
    </row>
    <row r="515" spans="2:40" ht="15.75">
      <c r="B515" s="20"/>
      <c r="C515" s="168"/>
      <c r="D515" s="181"/>
      <c r="E515" s="169"/>
      <c r="F515" s="182"/>
      <c r="G515" s="11">
        <f t="shared" si="29"/>
      </c>
      <c r="H515" s="11">
        <f t="shared" si="29"/>
      </c>
      <c r="I515" s="12" t="str">
        <f t="shared" si="29"/>
        <v>          GREATLY ENHANCED WIRELINE OPERATIONS.</v>
      </c>
      <c r="J515" s="20"/>
      <c r="K515" s="20"/>
      <c r="L515" s="2">
        <f t="shared" si="30"/>
      </c>
      <c r="Z515" s="43"/>
      <c r="AA515" s="43"/>
      <c r="AB515" s="43"/>
      <c r="AC515" s="43"/>
      <c r="AD515" s="44"/>
      <c r="AE515" s="163"/>
      <c r="AF515" s="163"/>
      <c r="AG515" s="196"/>
      <c r="AH515" s="196"/>
      <c r="AI515" s="80">
        <f>'[2]2'!AC256</f>
        <v>0</v>
      </c>
      <c r="AJ515" s="81">
        <f>'[2]2'!J256</f>
        <v>0</v>
      </c>
      <c r="AK515" s="160" t="str">
        <f>'[2]2'!L256</f>
        <v>          GREATLY ENHANCED WIRELINE OPERATIONS.</v>
      </c>
      <c r="AL515" s="160"/>
      <c r="AM515" s="44"/>
      <c r="AN515" s="87">
        <f>'[2]2'!A256</f>
        <v>0</v>
      </c>
    </row>
    <row r="516" spans="2:40" ht="15.75" customHeight="1">
      <c r="B516" s="168"/>
      <c r="C516" s="173"/>
      <c r="D516" s="170" t="s">
        <v>6</v>
      </c>
      <c r="E516" s="171"/>
      <c r="F516" s="170" t="s">
        <v>13</v>
      </c>
      <c r="G516" s="172"/>
      <c r="H516" s="169"/>
      <c r="I516" s="168"/>
      <c r="J516" s="168"/>
      <c r="K516" s="168"/>
      <c r="L516" s="174"/>
      <c r="Z516" s="43"/>
      <c r="AA516" s="43"/>
      <c r="AB516" s="43"/>
      <c r="AC516" s="43"/>
      <c r="AD516" s="163"/>
      <c r="AE516" s="163"/>
      <c r="AF516" s="199" t="s">
        <v>6</v>
      </c>
      <c r="AG516" s="200"/>
      <c r="AH516" s="199" t="s">
        <v>13</v>
      </c>
      <c r="AI516" s="200"/>
      <c r="AJ516" s="196"/>
      <c r="AK516" s="163"/>
      <c r="AL516" s="163"/>
      <c r="AM516" s="163"/>
      <c r="AN516" s="198"/>
    </row>
    <row r="517" spans="2:40" ht="15.75">
      <c r="B517" s="168"/>
      <c r="C517" s="168"/>
      <c r="D517" s="172"/>
      <c r="E517" s="172"/>
      <c r="F517" s="172"/>
      <c r="G517" s="172"/>
      <c r="H517" s="169"/>
      <c r="I517" s="168"/>
      <c r="J517" s="168"/>
      <c r="K517" s="168"/>
      <c r="L517" s="174"/>
      <c r="Z517" s="43"/>
      <c r="AA517" s="43"/>
      <c r="AB517" s="43"/>
      <c r="AC517" s="43"/>
      <c r="AD517" s="163"/>
      <c r="AE517" s="163"/>
      <c r="AF517" s="200"/>
      <c r="AG517" s="200"/>
      <c r="AH517" s="200"/>
      <c r="AI517" s="200"/>
      <c r="AJ517" s="196"/>
      <c r="AK517" s="163"/>
      <c r="AL517" s="163"/>
      <c r="AM517" s="163"/>
      <c r="AN517" s="198"/>
    </row>
    <row r="518" spans="2:40" ht="15.75" customHeight="1">
      <c r="B518" s="168"/>
      <c r="C518" s="168"/>
      <c r="D518" s="170" t="s">
        <v>6</v>
      </c>
      <c r="E518" s="171"/>
      <c r="F518" s="170" t="s">
        <v>14</v>
      </c>
      <c r="G518" s="172"/>
      <c r="H518" s="169"/>
      <c r="I518" s="168"/>
      <c r="J518" s="168"/>
      <c r="K518" s="168"/>
      <c r="L518" s="174"/>
      <c r="Z518" s="43"/>
      <c r="AA518" s="43"/>
      <c r="AB518" s="43"/>
      <c r="AC518" s="43"/>
      <c r="AD518" s="163"/>
      <c r="AE518" s="163"/>
      <c r="AF518" s="199" t="s">
        <v>6</v>
      </c>
      <c r="AG518" s="200"/>
      <c r="AH518" s="199" t="s">
        <v>14</v>
      </c>
      <c r="AI518" s="200"/>
      <c r="AJ518" s="196"/>
      <c r="AK518" s="163"/>
      <c r="AL518" s="163"/>
      <c r="AM518" s="163"/>
      <c r="AN518" s="198"/>
    </row>
    <row r="519" spans="2:40" ht="15.75">
      <c r="B519" s="168"/>
      <c r="C519" s="168"/>
      <c r="D519" s="172"/>
      <c r="E519" s="172"/>
      <c r="F519" s="172"/>
      <c r="G519" s="172"/>
      <c r="H519" s="169"/>
      <c r="I519" s="168"/>
      <c r="J519" s="168"/>
      <c r="K519" s="168"/>
      <c r="L519" s="174"/>
      <c r="Z519" s="43"/>
      <c r="AA519" s="43"/>
      <c r="AB519" s="43"/>
      <c r="AC519" s="43"/>
      <c r="AD519" s="163"/>
      <c r="AE519" s="163"/>
      <c r="AF519" s="200"/>
      <c r="AG519" s="200"/>
      <c r="AH519" s="200"/>
      <c r="AI519" s="200"/>
      <c r="AJ519" s="196"/>
      <c r="AK519" s="163"/>
      <c r="AL519" s="163"/>
      <c r="AM519" s="163"/>
      <c r="AN519" s="198"/>
    </row>
    <row r="520" spans="2:40" ht="15.75" customHeight="1">
      <c r="B520" s="168"/>
      <c r="C520" s="168"/>
      <c r="D520" s="170" t="s">
        <v>6</v>
      </c>
      <c r="E520" s="171"/>
      <c r="F520" s="170" t="s">
        <v>15</v>
      </c>
      <c r="G520" s="172"/>
      <c r="H520" s="167"/>
      <c r="I520" s="187" t="s">
        <v>16</v>
      </c>
      <c r="J520" s="187"/>
      <c r="K520" s="187"/>
      <c r="L520" s="187"/>
      <c r="Z520" s="43"/>
      <c r="AA520" s="43"/>
      <c r="AB520" s="43"/>
      <c r="AC520" s="43"/>
      <c r="AD520" s="163"/>
      <c r="AE520" s="163"/>
      <c r="AF520" s="199" t="s">
        <v>6</v>
      </c>
      <c r="AG520" s="200"/>
      <c r="AH520" s="199" t="s">
        <v>15</v>
      </c>
      <c r="AI520" s="200"/>
      <c r="AJ520" s="196"/>
      <c r="AK520" s="162" t="s">
        <v>16</v>
      </c>
      <c r="AL520" s="162"/>
      <c r="AM520" s="162"/>
      <c r="AN520" s="162"/>
    </row>
    <row r="521" spans="2:40" ht="15.75">
      <c r="B521" s="168"/>
      <c r="C521" s="168"/>
      <c r="D521" s="172"/>
      <c r="E521" s="172"/>
      <c r="F521" s="172"/>
      <c r="G521" s="172"/>
      <c r="H521" s="167"/>
      <c r="I521" s="187"/>
      <c r="J521" s="187"/>
      <c r="K521" s="187"/>
      <c r="L521" s="187"/>
      <c r="Z521" s="43"/>
      <c r="AA521" s="43"/>
      <c r="AB521" s="43"/>
      <c r="AC521" s="43"/>
      <c r="AD521" s="163"/>
      <c r="AE521" s="163"/>
      <c r="AF521" s="200"/>
      <c r="AG521" s="200"/>
      <c r="AH521" s="200"/>
      <c r="AI521" s="200"/>
      <c r="AJ521" s="196"/>
      <c r="AK521" s="162"/>
      <c r="AL521" s="162"/>
      <c r="AM521" s="162"/>
      <c r="AN521" s="162"/>
    </row>
    <row r="522" spans="2:40" ht="15.75" customHeight="1">
      <c r="B522" s="168"/>
      <c r="C522" s="168"/>
      <c r="D522" s="170" t="s">
        <v>6</v>
      </c>
      <c r="E522" s="171"/>
      <c r="F522" s="170" t="s">
        <v>17</v>
      </c>
      <c r="G522" s="172"/>
      <c r="H522" s="167"/>
      <c r="I522" s="187"/>
      <c r="J522" s="187"/>
      <c r="K522" s="187"/>
      <c r="L522" s="187"/>
      <c r="Z522" s="43"/>
      <c r="AA522" s="43"/>
      <c r="AB522" s="43"/>
      <c r="AC522" s="43"/>
      <c r="AD522" s="163"/>
      <c r="AE522" s="163"/>
      <c r="AF522" s="199" t="s">
        <v>6</v>
      </c>
      <c r="AG522" s="200"/>
      <c r="AH522" s="199" t="s">
        <v>17</v>
      </c>
      <c r="AI522" s="200"/>
      <c r="AJ522" s="196"/>
      <c r="AK522" s="162"/>
      <c r="AL522" s="162"/>
      <c r="AM522" s="162"/>
      <c r="AN522" s="162"/>
    </row>
    <row r="523" spans="2:40" ht="15.75">
      <c r="B523" s="168"/>
      <c r="C523" s="168"/>
      <c r="D523" s="172"/>
      <c r="E523" s="172"/>
      <c r="F523" s="172"/>
      <c r="G523" s="172"/>
      <c r="H523" s="167"/>
      <c r="I523" s="187"/>
      <c r="J523" s="187"/>
      <c r="K523" s="187"/>
      <c r="L523" s="187"/>
      <c r="Z523" s="43"/>
      <c r="AA523" s="43"/>
      <c r="AB523" s="43"/>
      <c r="AC523" s="43"/>
      <c r="AD523" s="163"/>
      <c r="AE523" s="163"/>
      <c r="AF523" s="200"/>
      <c r="AG523" s="200"/>
      <c r="AH523" s="200"/>
      <c r="AI523" s="200"/>
      <c r="AJ523" s="196"/>
      <c r="AK523" s="162"/>
      <c r="AL523" s="162"/>
      <c r="AM523" s="162"/>
      <c r="AN523" s="162"/>
    </row>
    <row r="524" spans="2:40" ht="15.75">
      <c r="B524" s="187" t="s">
        <v>18</v>
      </c>
      <c r="C524" s="187"/>
      <c r="D524" s="187"/>
      <c r="E524" s="187"/>
      <c r="F524" s="187"/>
      <c r="G524" s="187"/>
      <c r="H524" s="187"/>
      <c r="I524" s="187"/>
      <c r="J524" s="187"/>
      <c r="K524" s="187"/>
      <c r="L524" s="187"/>
      <c r="Z524" s="43"/>
      <c r="AA524" s="43"/>
      <c r="AB524" s="43"/>
      <c r="AC524" s="43"/>
      <c r="AD524" s="162" t="s">
        <v>18</v>
      </c>
      <c r="AE524" s="162"/>
      <c r="AF524" s="162"/>
      <c r="AG524" s="162"/>
      <c r="AH524" s="162"/>
      <c r="AI524" s="162"/>
      <c r="AJ524" s="162"/>
      <c r="AK524" s="162"/>
      <c r="AL524" s="162"/>
      <c r="AM524" s="162"/>
      <c r="AN524" s="162"/>
    </row>
    <row r="525" spans="2:40" ht="36.75" customHeight="1">
      <c r="B525" s="187"/>
      <c r="C525" s="187"/>
      <c r="D525" s="187"/>
      <c r="E525" s="187"/>
      <c r="F525" s="187"/>
      <c r="G525" s="187"/>
      <c r="H525" s="187"/>
      <c r="I525" s="187"/>
      <c r="J525" s="187"/>
      <c r="K525" s="187"/>
      <c r="L525" s="187"/>
      <c r="Z525" s="43"/>
      <c r="AA525" s="43"/>
      <c r="AB525" s="43"/>
      <c r="AC525" s="43"/>
      <c r="AD525" s="44"/>
      <c r="AE525" s="44"/>
      <c r="AF525" s="45"/>
      <c r="AG525" s="45"/>
      <c r="AH525" s="45"/>
      <c r="AI525" s="75"/>
      <c r="AJ525" s="45"/>
      <c r="AK525" s="44"/>
      <c r="AL525" s="44"/>
      <c r="AM525" s="44"/>
      <c r="AN525" s="63"/>
    </row>
    <row r="526" spans="2:40" ht="4.5" customHeight="1">
      <c r="B526" s="21"/>
      <c r="C526" s="21"/>
      <c r="D526" s="21"/>
      <c r="E526" s="21"/>
      <c r="F526" s="21"/>
      <c r="G526" s="21"/>
      <c r="H526" s="21"/>
      <c r="I526" s="21"/>
      <c r="J526" s="21"/>
      <c r="K526" s="21"/>
      <c r="L526" s="21"/>
      <c r="Z526" s="43"/>
      <c r="AA526" s="43"/>
      <c r="AB526" s="43"/>
      <c r="AC526" s="43"/>
      <c r="AD526" s="44"/>
      <c r="AE526" s="44"/>
      <c r="AF526" s="45"/>
      <c r="AG526" s="45"/>
      <c r="AH526" s="45"/>
      <c r="AI526" s="75"/>
      <c r="AJ526" s="45"/>
      <c r="AK526" s="44"/>
      <c r="AL526" s="44"/>
      <c r="AM526" s="44"/>
      <c r="AN526" s="63"/>
    </row>
    <row r="527" spans="5:40" ht="21" customHeight="1">
      <c r="E527" s="188" t="s">
        <v>64</v>
      </c>
      <c r="F527" s="188"/>
      <c r="G527" s="188"/>
      <c r="H527" s="188"/>
      <c r="I527" s="188"/>
      <c r="Z527" s="43"/>
      <c r="AA527" s="43"/>
      <c r="AB527" s="43"/>
      <c r="AC527" s="43"/>
      <c r="AD527" s="44"/>
      <c r="AE527" s="44"/>
      <c r="AF527" s="45"/>
      <c r="AG527" s="76"/>
      <c r="AH527" s="77"/>
      <c r="AI527" s="78"/>
      <c r="AJ527" s="77"/>
      <c r="AK527" s="79"/>
      <c r="AL527" s="44"/>
      <c r="AM527" s="44"/>
      <c r="AN527" s="63"/>
    </row>
    <row r="528" spans="5:40" ht="15.75" customHeight="1">
      <c r="E528" s="188"/>
      <c r="F528" s="188"/>
      <c r="G528" s="188"/>
      <c r="H528" s="188"/>
      <c r="I528" s="188"/>
      <c r="Z528" s="43"/>
      <c r="AA528" s="43"/>
      <c r="AB528" s="43"/>
      <c r="AC528" s="43"/>
      <c r="AD528" s="44"/>
      <c r="AE528" s="44"/>
      <c r="AF528" s="45"/>
      <c r="AG528" s="190" t="s">
        <v>7</v>
      </c>
      <c r="AH528" s="190"/>
      <c r="AI528" s="190"/>
      <c r="AJ528" s="190"/>
      <c r="AK528" s="190"/>
      <c r="AL528" s="44"/>
      <c r="AM528" s="44"/>
      <c r="AN528" s="63"/>
    </row>
    <row r="529" spans="5:40" ht="15.75" customHeight="1">
      <c r="E529" s="188"/>
      <c r="F529" s="188"/>
      <c r="G529" s="188"/>
      <c r="H529" s="188"/>
      <c r="I529" s="188"/>
      <c r="Z529" s="43"/>
      <c r="AA529" s="43"/>
      <c r="AB529" s="43"/>
      <c r="AC529" s="43"/>
      <c r="AD529" s="44"/>
      <c r="AE529" s="44"/>
      <c r="AF529" s="45"/>
      <c r="AG529" s="190"/>
      <c r="AH529" s="190"/>
      <c r="AI529" s="190"/>
      <c r="AJ529" s="190"/>
      <c r="AK529" s="190"/>
      <c r="AL529" s="44"/>
      <c r="AM529" s="44"/>
      <c r="AN529" s="63"/>
    </row>
    <row r="530" spans="5:40" ht="15.75" customHeight="1">
      <c r="E530" s="9"/>
      <c r="F530" s="9"/>
      <c r="G530" s="34"/>
      <c r="H530" s="9"/>
      <c r="I530" s="183" t="str">
        <f>I495</f>
        <v>م ع/93/325</v>
      </c>
      <c r="J530" s="183"/>
      <c r="K530" s="186" t="s">
        <v>63</v>
      </c>
      <c r="L530" s="186"/>
      <c r="Z530" s="43"/>
      <c r="AA530" s="43"/>
      <c r="AB530" s="43"/>
      <c r="AC530" s="43"/>
      <c r="AD530" s="44"/>
      <c r="AE530" s="44"/>
      <c r="AF530" s="45"/>
      <c r="AG530" s="190"/>
      <c r="AH530" s="190"/>
      <c r="AI530" s="190"/>
      <c r="AJ530" s="190"/>
      <c r="AK530" s="190"/>
      <c r="AL530" s="44"/>
      <c r="AM530" s="44"/>
      <c r="AN530" s="63"/>
    </row>
    <row r="531" spans="2:40" ht="15.75" customHeight="1">
      <c r="B531" s="18" t="s">
        <v>76</v>
      </c>
      <c r="E531" s="23"/>
      <c r="F531" s="23"/>
      <c r="G531" s="55"/>
      <c r="H531" s="23"/>
      <c r="I531" s="184" t="str">
        <f>I496</f>
        <v>SLP-9300904004</v>
      </c>
      <c r="J531" s="184"/>
      <c r="K531" s="185" t="s">
        <v>9</v>
      </c>
      <c r="L531" s="185"/>
      <c r="Z531" s="43"/>
      <c r="AA531" s="43"/>
      <c r="AB531" s="43"/>
      <c r="AC531" s="43"/>
      <c r="AD531" s="44"/>
      <c r="AE531" s="44"/>
      <c r="AF531" s="45"/>
      <c r="AG531" s="64"/>
      <c r="AH531" s="64"/>
      <c r="AI531" s="65"/>
      <c r="AJ531" s="64"/>
      <c r="AK531" s="164" t="e">
        <f>#REF!</f>
        <v>#REF!</v>
      </c>
      <c r="AL531" s="164"/>
      <c r="AM531" s="197" t="s">
        <v>8</v>
      </c>
      <c r="AN531" s="197"/>
    </row>
    <row r="532" spans="1:40" ht="6" customHeight="1">
      <c r="A532" s="19"/>
      <c r="D532" s="18"/>
      <c r="E532" s="18"/>
      <c r="F532" s="18"/>
      <c r="G532" s="18"/>
      <c r="H532" s="18"/>
      <c r="L532" s="18"/>
      <c r="Z532" s="43"/>
      <c r="AA532" s="43"/>
      <c r="AB532" s="43"/>
      <c r="AC532" s="43"/>
      <c r="AD532" s="44"/>
      <c r="AE532" s="44"/>
      <c r="AF532" s="45"/>
      <c r="AG532" s="64"/>
      <c r="AH532" s="64"/>
      <c r="AI532" s="65"/>
      <c r="AJ532" s="64"/>
      <c r="AK532" s="161">
        <f>'[2]MT26'!P515</f>
        <v>0</v>
      </c>
      <c r="AL532" s="161"/>
      <c r="AM532" s="197" t="s">
        <v>9</v>
      </c>
      <c r="AN532" s="197"/>
    </row>
    <row r="533" spans="2:40" ht="32.25" customHeight="1">
      <c r="B533" s="52" t="s">
        <v>10</v>
      </c>
      <c r="C533" s="179" t="s">
        <v>11</v>
      </c>
      <c r="D533" s="180"/>
      <c r="E533" s="179" t="s">
        <v>12</v>
      </c>
      <c r="F533" s="180"/>
      <c r="G533" s="53" t="s">
        <v>0</v>
      </c>
      <c r="H533" s="53" t="s">
        <v>1</v>
      </c>
      <c r="I533" s="53" t="s">
        <v>2</v>
      </c>
      <c r="J533" s="53" t="s">
        <v>3</v>
      </c>
      <c r="K533" s="53" t="s">
        <v>4</v>
      </c>
      <c r="L533" s="51" t="s">
        <v>5</v>
      </c>
      <c r="Z533" s="43"/>
      <c r="AA533" s="43"/>
      <c r="AB533" s="43"/>
      <c r="AC533" s="46"/>
      <c r="AD533" s="66" t="s">
        <v>10</v>
      </c>
      <c r="AE533" s="192" t="s">
        <v>11</v>
      </c>
      <c r="AF533" s="193"/>
      <c r="AG533" s="192" t="s">
        <v>12</v>
      </c>
      <c r="AH533" s="193"/>
      <c r="AI533" s="67" t="s">
        <v>0</v>
      </c>
      <c r="AJ533" s="67" t="s">
        <v>1</v>
      </c>
      <c r="AK533" s="67" t="s">
        <v>2</v>
      </c>
      <c r="AL533" s="67" t="s">
        <v>3</v>
      </c>
      <c r="AM533" s="67" t="s">
        <v>4</v>
      </c>
      <c r="AN533" s="63" t="s">
        <v>5</v>
      </c>
    </row>
    <row r="534" spans="2:40" ht="15.75">
      <c r="B534" s="1"/>
      <c r="C534" s="175"/>
      <c r="D534" s="176"/>
      <c r="E534" s="177"/>
      <c r="F534" s="178"/>
      <c r="G534" s="11">
        <f aca="true" t="shared" si="31" ref="G534:I550">IF(AI534=0,"",IF(AI534&gt;0,AI534))</f>
      </c>
      <c r="H534" s="11">
        <f t="shared" si="31"/>
      </c>
      <c r="I534" s="12" t="str">
        <f t="shared" si="31"/>
        <v>          TYPICAL CONFIGURATIONS PROVIDE FOR THE</v>
      </c>
      <c r="J534" s="20"/>
      <c r="K534" s="20"/>
      <c r="L534" s="2">
        <f aca="true" t="shared" si="32" ref="L534:L550">IF(AN534=0,"",IF(AN534&gt;0,AN534))</f>
      </c>
      <c r="Z534" s="43"/>
      <c r="AA534" s="43"/>
      <c r="AB534" s="43"/>
      <c r="AC534" s="43"/>
      <c r="AD534" s="69"/>
      <c r="AE534" s="195"/>
      <c r="AF534" s="195"/>
      <c r="AG534" s="192"/>
      <c r="AH534" s="192"/>
      <c r="AI534" s="80">
        <f>'[2]2'!AC257</f>
        <v>0</v>
      </c>
      <c r="AJ534" s="81">
        <f>'[2]2'!J257</f>
        <v>0</v>
      </c>
      <c r="AK534" s="160" t="str">
        <f>'[2]2'!L257</f>
        <v>          TYPICAL CONFIGURATIONS PROVIDE FOR THE</v>
      </c>
      <c r="AL534" s="160"/>
      <c r="AM534" s="44"/>
      <c r="AN534" s="87">
        <f>'[2]2'!A257</f>
        <v>0</v>
      </c>
    </row>
    <row r="535" spans="1:41" s="19" customFormat="1" ht="15.75">
      <c r="A535" s="18"/>
      <c r="B535" s="1"/>
      <c r="C535" s="175"/>
      <c r="D535" s="176"/>
      <c r="E535" s="177"/>
      <c r="F535" s="178"/>
      <c r="G535" s="11">
        <f t="shared" si="31"/>
      </c>
      <c r="H535" s="11">
        <f t="shared" si="31"/>
      </c>
      <c r="I535" s="12" t="str">
        <f t="shared" si="31"/>
        <v>          RECORDING, DOWNLOADING AND ANALYSING OF</v>
      </c>
      <c r="J535" s="20"/>
      <c r="K535" s="20"/>
      <c r="L535" s="2">
        <f t="shared" si="32"/>
      </c>
      <c r="Z535" s="46"/>
      <c r="AA535" s="46"/>
      <c r="AB535" s="46"/>
      <c r="AC535" s="43"/>
      <c r="AD535" s="69"/>
      <c r="AE535" s="195"/>
      <c r="AF535" s="195"/>
      <c r="AG535" s="192"/>
      <c r="AH535" s="192"/>
      <c r="AI535" s="80">
        <f>'[2]2'!AC258</f>
        <v>0</v>
      </c>
      <c r="AJ535" s="81">
        <f>'[2]2'!J258</f>
        <v>0</v>
      </c>
      <c r="AK535" s="160" t="str">
        <f>'[2]2'!L258</f>
        <v>          RECORDING, DOWNLOADING AND ANALYSING OF</v>
      </c>
      <c r="AL535" s="160"/>
      <c r="AM535" s="44"/>
      <c r="AN535" s="87">
        <f>'[2]2'!A258</f>
        <v>0</v>
      </c>
      <c r="AO535" s="28"/>
    </row>
    <row r="536" spans="2:40" ht="15.75">
      <c r="B536" s="1"/>
      <c r="C536" s="175"/>
      <c r="D536" s="176"/>
      <c r="E536" s="177"/>
      <c r="F536" s="178"/>
      <c r="G536" s="11">
        <f t="shared" si="31"/>
      </c>
      <c r="H536" s="11">
        <f t="shared" si="31"/>
      </c>
      <c r="I536" s="12" t="str">
        <f t="shared" si="31"/>
        <v>          JOB DATA AND PROVIDE AUDIO / VISUAL WARNING</v>
      </c>
      <c r="J536" s="20"/>
      <c r="K536" s="20"/>
      <c r="L536" s="2">
        <f t="shared" si="32"/>
      </c>
      <c r="Z536" s="43"/>
      <c r="AA536" s="43"/>
      <c r="AB536" s="43"/>
      <c r="AC536" s="43"/>
      <c r="AD536" s="69"/>
      <c r="AE536" s="195"/>
      <c r="AF536" s="195"/>
      <c r="AG536" s="192"/>
      <c r="AH536" s="192"/>
      <c r="AI536" s="80">
        <f>'[2]2'!AC259</f>
        <v>0</v>
      </c>
      <c r="AJ536" s="81">
        <f>'[2]2'!J259</f>
        <v>0</v>
      </c>
      <c r="AK536" s="160" t="str">
        <f>'[2]2'!L259</f>
        <v>          JOB DATA AND PROVIDE AUDIO / VISUAL WARNING</v>
      </c>
      <c r="AL536" s="160"/>
      <c r="AM536" s="44"/>
      <c r="AN536" s="87">
        <f>'[2]2'!A259</f>
        <v>0</v>
      </c>
    </row>
    <row r="537" spans="2:40" ht="15.75">
      <c r="B537" s="1"/>
      <c r="C537" s="175"/>
      <c r="D537" s="176"/>
      <c r="E537" s="177"/>
      <c r="F537" s="178"/>
      <c r="G537" s="11">
        <f t="shared" si="31"/>
      </c>
      <c r="H537" s="11">
        <f t="shared" si="31"/>
      </c>
      <c r="I537" s="12" t="str">
        <f t="shared" si="31"/>
        <v>          AND PHYSICAL CONTROL.</v>
      </c>
      <c r="J537" s="20"/>
      <c r="K537" s="20"/>
      <c r="L537" s="2">
        <f t="shared" si="32"/>
      </c>
      <c r="Z537" s="43"/>
      <c r="AA537" s="43"/>
      <c r="AB537" s="43"/>
      <c r="AC537" s="43"/>
      <c r="AD537" s="69"/>
      <c r="AE537" s="195"/>
      <c r="AF537" s="195"/>
      <c r="AG537" s="192"/>
      <c r="AH537" s="192"/>
      <c r="AI537" s="80">
        <f>'[2]2'!AC260</f>
        <v>0</v>
      </c>
      <c r="AJ537" s="81">
        <f>'[2]2'!J260</f>
        <v>0</v>
      </c>
      <c r="AK537" s="160" t="str">
        <f>'[2]2'!L260</f>
        <v>          AND PHYSICAL CONTROL.</v>
      </c>
      <c r="AL537" s="160"/>
      <c r="AM537" s="44"/>
      <c r="AN537" s="87">
        <f>'[2]2'!A260</f>
        <v>0</v>
      </c>
    </row>
    <row r="538" spans="2:40" ht="15.75">
      <c r="B538" s="20"/>
      <c r="C538" s="168"/>
      <c r="D538" s="168"/>
      <c r="E538" s="169"/>
      <c r="F538" s="169"/>
      <c r="G538" s="11">
        <f t="shared" si="31"/>
      </c>
      <c r="H538" s="11">
        <f t="shared" si="31"/>
      </c>
      <c r="I538" s="12" t="str">
        <f t="shared" si="31"/>
        <v>     d- UTILISES LATEST CANBUS/ETHERNET PROTOCOL.</v>
      </c>
      <c r="J538" s="13"/>
      <c r="K538" s="13"/>
      <c r="L538" s="2">
        <f t="shared" si="32"/>
      </c>
      <c r="Z538" s="43"/>
      <c r="AA538" s="43"/>
      <c r="AB538" s="43"/>
      <c r="AC538" s="43"/>
      <c r="AD538" s="69"/>
      <c r="AE538" s="195"/>
      <c r="AF538" s="195"/>
      <c r="AG538" s="192"/>
      <c r="AH538" s="192"/>
      <c r="AI538" s="80">
        <f>'[2]2'!AC261</f>
        <v>0</v>
      </c>
      <c r="AJ538" s="81">
        <f>'[2]2'!J261</f>
        <v>0</v>
      </c>
      <c r="AK538" s="160" t="str">
        <f>'[2]2'!L261</f>
        <v>     d- UTILISES LATEST CANBUS/ETHERNET PROTOCOL.</v>
      </c>
      <c r="AL538" s="160"/>
      <c r="AM538" s="74"/>
      <c r="AN538" s="87">
        <f>'[2]2'!A261</f>
        <v>0</v>
      </c>
    </row>
    <row r="539" spans="2:40" ht="15.75">
      <c r="B539" s="20"/>
      <c r="C539" s="168"/>
      <c r="D539" s="168"/>
      <c r="E539" s="169"/>
      <c r="F539" s="169"/>
      <c r="G539" s="11">
        <f t="shared" si="31"/>
      </c>
      <c r="H539" s="11">
        <f t="shared" si="31"/>
      </c>
      <c r="I539" s="12" t="str">
        <f t="shared" si="31"/>
        <v>     e- SYSTEM SENSORS FITTED ON POWER PACK ENGINE</v>
      </c>
      <c r="J539" s="13"/>
      <c r="K539" s="13"/>
      <c r="L539" s="2">
        <f t="shared" si="32"/>
      </c>
      <c r="Z539" s="43"/>
      <c r="AA539" s="43"/>
      <c r="AB539" s="43"/>
      <c r="AC539" s="43"/>
      <c r="AD539" s="44"/>
      <c r="AE539" s="163"/>
      <c r="AF539" s="163"/>
      <c r="AG539" s="196"/>
      <c r="AH539" s="196"/>
      <c r="AI539" s="80">
        <f>'[2]2'!AC262</f>
        <v>0</v>
      </c>
      <c r="AJ539" s="81">
        <f>'[2]2'!J262</f>
        <v>0</v>
      </c>
      <c r="AK539" s="160" t="str">
        <f>'[2]2'!L262</f>
        <v>     e- SYSTEM SENSORS FITTED ON POWER PACK ENGINE</v>
      </c>
      <c r="AL539" s="160"/>
      <c r="AM539" s="74"/>
      <c r="AN539" s="87">
        <f>'[2]2'!A262</f>
        <v>0</v>
      </c>
    </row>
    <row r="540" spans="2:40" ht="15.75">
      <c r="B540" s="20"/>
      <c r="C540" s="168"/>
      <c r="D540" s="168"/>
      <c r="E540" s="169"/>
      <c r="F540" s="169"/>
      <c r="G540" s="11">
        <f t="shared" si="31"/>
      </c>
      <c r="H540" s="11">
        <f t="shared" si="31"/>
      </c>
      <c r="I540" s="12" t="str">
        <f t="shared" si="31"/>
        <v>        AND HYDRAULIC SYSTEM TO ALERT OPERATOR OF</v>
      </c>
      <c r="J540" s="13"/>
      <c r="K540" s="13"/>
      <c r="L540" s="2">
        <f t="shared" si="32"/>
      </c>
      <c r="Z540" s="43"/>
      <c r="AA540" s="43"/>
      <c r="AB540" s="43"/>
      <c r="AC540" s="43"/>
      <c r="AD540" s="44"/>
      <c r="AE540" s="163"/>
      <c r="AF540" s="163"/>
      <c r="AG540" s="196"/>
      <c r="AH540" s="196"/>
      <c r="AI540" s="80">
        <f>'[2]2'!AC263</f>
        <v>0</v>
      </c>
      <c r="AJ540" s="81">
        <f>'[2]2'!J263</f>
        <v>0</v>
      </c>
      <c r="AK540" s="160" t="str">
        <f>'[2]2'!L263</f>
        <v>        AND HYDRAULIC SYSTEM TO ALERT OPERATOR OF</v>
      </c>
      <c r="AL540" s="160"/>
      <c r="AM540" s="74"/>
      <c r="AN540" s="87">
        <f>'[2]2'!A263</f>
        <v>0</v>
      </c>
    </row>
    <row r="541" spans="2:40" ht="15.75">
      <c r="B541" s="20"/>
      <c r="C541" s="168"/>
      <c r="D541" s="168"/>
      <c r="E541" s="169"/>
      <c r="F541" s="169"/>
      <c r="G541" s="11">
        <f t="shared" si="31"/>
      </c>
      <c r="H541" s="11">
        <f t="shared" si="31"/>
      </c>
      <c r="I541" s="12" t="str">
        <f t="shared" si="31"/>
        <v>        POTENTIAL PROBLEMS.</v>
      </c>
      <c r="J541" s="13"/>
      <c r="K541" s="13"/>
      <c r="L541" s="2">
        <f t="shared" si="32"/>
      </c>
      <c r="Z541" s="43"/>
      <c r="AA541" s="43"/>
      <c r="AB541" s="43"/>
      <c r="AC541" s="43"/>
      <c r="AD541" s="44"/>
      <c r="AE541" s="163"/>
      <c r="AF541" s="163"/>
      <c r="AG541" s="196"/>
      <c r="AH541" s="196"/>
      <c r="AI541" s="80">
        <f>'[2]2'!AC264</f>
        <v>0</v>
      </c>
      <c r="AJ541" s="81">
        <f>'[2]2'!J264</f>
        <v>0</v>
      </c>
      <c r="AK541" s="160" t="str">
        <f>'[2]2'!L264</f>
        <v>        POTENTIAL PROBLEMS.</v>
      </c>
      <c r="AL541" s="160"/>
      <c r="AM541" s="74"/>
      <c r="AN541" s="87">
        <f>'[2]2'!A264</f>
        <v>0</v>
      </c>
    </row>
    <row r="542" spans="2:40" ht="15.75">
      <c r="B542" s="20"/>
      <c r="C542" s="168"/>
      <c r="D542" s="168"/>
      <c r="E542" s="169"/>
      <c r="F542" s="169"/>
      <c r="G542" s="11">
        <f t="shared" si="31"/>
      </c>
      <c r="H542" s="11">
        <f t="shared" si="31"/>
      </c>
      <c r="I542" s="12" t="str">
        <f t="shared" si="31"/>
        <v>     f- EMERGENCY SUTDOWN SYSTEM.</v>
      </c>
      <c r="J542" s="20"/>
      <c r="K542" s="20"/>
      <c r="L542" s="2">
        <f t="shared" si="32"/>
      </c>
      <c r="Z542" s="43"/>
      <c r="AA542" s="43"/>
      <c r="AB542" s="43"/>
      <c r="AC542" s="43"/>
      <c r="AD542" s="44"/>
      <c r="AE542" s="163"/>
      <c r="AF542" s="163"/>
      <c r="AG542" s="196"/>
      <c r="AH542" s="196"/>
      <c r="AI542" s="80">
        <f>'[2]2'!AC265</f>
        <v>0</v>
      </c>
      <c r="AJ542" s="81">
        <f>'[2]2'!J265</f>
        <v>0</v>
      </c>
      <c r="AK542" s="160" t="str">
        <f>'[2]2'!L265</f>
        <v>     f- EMERGENCY SUTDOWN SYSTEM.</v>
      </c>
      <c r="AL542" s="160"/>
      <c r="AM542" s="74"/>
      <c r="AN542" s="87">
        <f>'[2]2'!A265</f>
        <v>0</v>
      </c>
    </row>
    <row r="543" spans="2:40" ht="15.75">
      <c r="B543" s="20"/>
      <c r="C543" s="168"/>
      <c r="D543" s="168"/>
      <c r="E543" s="169"/>
      <c r="F543" s="169"/>
      <c r="G543" s="11">
        <f t="shared" si="31"/>
      </c>
      <c r="H543" s="11">
        <f t="shared" si="31"/>
      </c>
      <c r="I543" s="12" t="str">
        <f t="shared" si="31"/>
        <v>     g- REAL TIME CONTROL AND DATA PROCESSING.</v>
      </c>
      <c r="J543" s="20"/>
      <c r="K543" s="20"/>
      <c r="L543" s="2">
        <f t="shared" si="32"/>
      </c>
      <c r="Z543" s="43"/>
      <c r="AA543" s="43"/>
      <c r="AB543" s="43"/>
      <c r="AC543" s="43"/>
      <c r="AD543" s="44"/>
      <c r="AE543" s="163"/>
      <c r="AF543" s="163"/>
      <c r="AG543" s="196"/>
      <c r="AH543" s="196"/>
      <c r="AI543" s="80">
        <f>'[2]2'!AC266</f>
        <v>0</v>
      </c>
      <c r="AJ543" s="81">
        <f>'[2]2'!J266</f>
        <v>0</v>
      </c>
      <c r="AK543" s="160" t="str">
        <f>'[2]2'!L266</f>
        <v>     g- REAL TIME CONTROL AND DATA PROCESSING.</v>
      </c>
      <c r="AL543" s="160"/>
      <c r="AM543" s="44"/>
      <c r="AN543" s="87">
        <f>'[2]2'!A266</f>
        <v>0</v>
      </c>
    </row>
    <row r="544" spans="2:40" ht="15.75">
      <c r="B544" s="20"/>
      <c r="C544" s="168"/>
      <c r="D544" s="168"/>
      <c r="E544" s="169"/>
      <c r="F544" s="169"/>
      <c r="G544" s="11">
        <f t="shared" si="31"/>
      </c>
      <c r="H544" s="11">
        <f t="shared" si="31"/>
      </c>
      <c r="I544" s="12" t="str">
        <f t="shared" si="31"/>
        <v>     h- TEXT DATA FORWARDING CAPABILITY.</v>
      </c>
      <c r="J544" s="20"/>
      <c r="K544" s="20"/>
      <c r="L544" s="2">
        <f t="shared" si="32"/>
      </c>
      <c r="Z544" s="43"/>
      <c r="AA544" s="43"/>
      <c r="AB544" s="43"/>
      <c r="AC544" s="43"/>
      <c r="AD544" s="44"/>
      <c r="AE544" s="163"/>
      <c r="AF544" s="163"/>
      <c r="AG544" s="196"/>
      <c r="AH544" s="196"/>
      <c r="AI544" s="80">
        <f>'[2]2'!AC267</f>
        <v>0</v>
      </c>
      <c r="AJ544" s="81">
        <f>'[2]2'!J267</f>
        <v>0</v>
      </c>
      <c r="AK544" s="160" t="str">
        <f>'[2]2'!L267</f>
        <v>     h- TEXT DATA FORWARDING CAPABILITY.</v>
      </c>
      <c r="AL544" s="160"/>
      <c r="AM544" s="44"/>
      <c r="AN544" s="87">
        <f>'[2]2'!A267</f>
        <v>0</v>
      </c>
    </row>
    <row r="545" spans="2:40" ht="15.75">
      <c r="B545" s="20"/>
      <c r="C545" s="168"/>
      <c r="D545" s="168"/>
      <c r="E545" s="169"/>
      <c r="F545" s="169"/>
      <c r="G545" s="11">
        <f t="shared" si="31"/>
      </c>
      <c r="H545" s="11">
        <f t="shared" si="31"/>
      </c>
      <c r="I545" s="12" t="str">
        <f t="shared" si="31"/>
        <v>     i- UNIT DESIGNED TO UPGRADE SOFTWARE.</v>
      </c>
      <c r="J545" s="20"/>
      <c r="K545" s="20"/>
      <c r="L545" s="2">
        <f t="shared" si="32"/>
      </c>
      <c r="Z545" s="43"/>
      <c r="AA545" s="43"/>
      <c r="AB545" s="43"/>
      <c r="AC545" s="43"/>
      <c r="AD545" s="44"/>
      <c r="AE545" s="163"/>
      <c r="AF545" s="163"/>
      <c r="AG545" s="196"/>
      <c r="AH545" s="196"/>
      <c r="AI545" s="80">
        <f>'[2]2'!AC268</f>
        <v>0</v>
      </c>
      <c r="AJ545" s="81">
        <f>'[2]2'!J268</f>
        <v>0</v>
      </c>
      <c r="AK545" s="160" t="str">
        <f>'[2]2'!L268</f>
        <v>     i- UNIT DESIGNED TO UPGRADE SOFTWARE.</v>
      </c>
      <c r="AL545" s="160"/>
      <c r="AM545" s="44"/>
      <c r="AN545" s="87">
        <f>'[2]2'!A268</f>
        <v>0</v>
      </c>
    </row>
    <row r="546" spans="2:40" ht="15.75">
      <c r="B546" s="20"/>
      <c r="C546" s="168"/>
      <c r="D546" s="168"/>
      <c r="E546" s="169"/>
      <c r="F546" s="169"/>
      <c r="G546" s="11">
        <f t="shared" si="31"/>
      </c>
      <c r="H546" s="11">
        <f t="shared" si="31"/>
      </c>
      <c r="I546" s="12" t="str">
        <f t="shared" si="31"/>
        <v>     j- DATA TO CAN BE USED TO LOG WIRE USAGE AND</v>
      </c>
      <c r="J546" s="20"/>
      <c r="K546" s="20"/>
      <c r="L546" s="2">
        <f t="shared" si="32"/>
      </c>
      <c r="Z546" s="43"/>
      <c r="AA546" s="43"/>
      <c r="AB546" s="43"/>
      <c r="AC546" s="43"/>
      <c r="AD546" s="44"/>
      <c r="AE546" s="163"/>
      <c r="AF546" s="163"/>
      <c r="AG546" s="196"/>
      <c r="AH546" s="196"/>
      <c r="AI546" s="80">
        <f>'[2]2'!AC269</f>
        <v>0</v>
      </c>
      <c r="AJ546" s="81">
        <f>'[2]2'!J269</f>
        <v>0</v>
      </c>
      <c r="AK546" s="160" t="str">
        <f>'[2]2'!L269</f>
        <v>     j- DATA TO CAN BE USED TO LOG WIRE USAGE AND</v>
      </c>
      <c r="AL546" s="160"/>
      <c r="AM546" s="44"/>
      <c r="AN546" s="87">
        <f>'[2]2'!A269</f>
        <v>0</v>
      </c>
    </row>
    <row r="547" spans="2:40" ht="15.75">
      <c r="B547" s="20"/>
      <c r="C547" s="168"/>
      <c r="D547" s="168"/>
      <c r="E547" s="169"/>
      <c r="F547" s="169"/>
      <c r="G547" s="11">
        <f t="shared" si="31"/>
      </c>
      <c r="H547" s="11">
        <f t="shared" si="31"/>
      </c>
      <c r="I547" s="12" t="str">
        <f t="shared" si="31"/>
        <v>         PREVENT WIRE BREAKAGE.</v>
      </c>
      <c r="J547" s="20"/>
      <c r="K547" s="20"/>
      <c r="L547" s="2">
        <f t="shared" si="32"/>
      </c>
      <c r="Z547" s="43"/>
      <c r="AA547" s="43"/>
      <c r="AB547" s="43"/>
      <c r="AC547" s="43"/>
      <c r="AD547" s="44"/>
      <c r="AE547" s="163"/>
      <c r="AF547" s="163"/>
      <c r="AG547" s="196"/>
      <c r="AH547" s="196"/>
      <c r="AI547" s="80">
        <f>'[2]2'!AC270</f>
        <v>0</v>
      </c>
      <c r="AJ547" s="81">
        <f>'[2]2'!J270</f>
        <v>0</v>
      </c>
      <c r="AK547" s="160" t="str">
        <f>'[2]2'!L270</f>
        <v>         PREVENT WIRE BREAKAGE.</v>
      </c>
      <c r="AL547" s="160"/>
      <c r="AM547" s="44"/>
      <c r="AN547" s="87">
        <f>'[2]2'!A270</f>
        <v>0</v>
      </c>
    </row>
    <row r="548" spans="2:40" ht="15.75">
      <c r="B548" s="20"/>
      <c r="C548" s="168"/>
      <c r="D548" s="168"/>
      <c r="E548" s="169"/>
      <c r="F548" s="169"/>
      <c r="G548" s="11">
        <f t="shared" si="31"/>
      </c>
      <c r="H548" s="11">
        <f t="shared" si="31"/>
      </c>
      <c r="I548" s="12" t="str">
        <f t="shared" si="31"/>
        <v>     k- AUDIOBLE ALARMS AND WINCH SHUTDOWNS WHEN</v>
      </c>
      <c r="J548" s="20"/>
      <c r="K548" s="20"/>
      <c r="L548" s="2">
        <f t="shared" si="32"/>
      </c>
      <c r="Z548" s="43"/>
      <c r="AA548" s="43"/>
      <c r="AB548" s="43"/>
      <c r="AC548" s="43"/>
      <c r="AD548" s="44"/>
      <c r="AE548" s="163"/>
      <c r="AF548" s="163"/>
      <c r="AG548" s="196"/>
      <c r="AH548" s="196"/>
      <c r="AI548" s="80">
        <f>'[2]2'!AC271</f>
        <v>0</v>
      </c>
      <c r="AJ548" s="81">
        <f>'[2]2'!J271</f>
        <v>0</v>
      </c>
      <c r="AK548" s="160" t="str">
        <f>'[2]2'!L271</f>
        <v>     k- AUDIOBLE ALARMS AND WINCH SHUTDOWNS WHEN</v>
      </c>
      <c r="AL548" s="160"/>
      <c r="AM548" s="44"/>
      <c r="AN548" s="87">
        <f>'[2]2'!A271</f>
        <v>0</v>
      </c>
    </row>
    <row r="549" spans="2:40" ht="15.75">
      <c r="B549" s="20"/>
      <c r="C549" s="168"/>
      <c r="D549" s="168"/>
      <c r="E549" s="169"/>
      <c r="F549" s="169"/>
      <c r="G549" s="11">
        <f t="shared" si="31"/>
      </c>
      <c r="H549" s="11">
        <f t="shared" si="31"/>
      </c>
      <c r="I549" s="12" t="str">
        <f t="shared" si="31"/>
        <v>         DEPTH, SPEED AND TENSION (OVER PULL) SAFETY</v>
      </c>
      <c r="J549" s="20"/>
      <c r="K549" s="20"/>
      <c r="L549" s="2">
        <f t="shared" si="32"/>
      </c>
      <c r="Z549" s="43"/>
      <c r="AA549" s="43"/>
      <c r="AB549" s="43"/>
      <c r="AC549" s="43"/>
      <c r="AD549" s="44"/>
      <c r="AE549" s="163"/>
      <c r="AF549" s="163"/>
      <c r="AG549" s="196"/>
      <c r="AH549" s="196"/>
      <c r="AI549" s="80">
        <f>'[2]2'!AC272</f>
        <v>0</v>
      </c>
      <c r="AJ549" s="81">
        <f>'[2]2'!J272</f>
        <v>0</v>
      </c>
      <c r="AK549" s="160" t="str">
        <f>'[2]2'!L272</f>
        <v>         DEPTH, SPEED AND TENSION (OVER PULL) SAFETY</v>
      </c>
      <c r="AL549" s="160"/>
      <c r="AM549" s="44"/>
      <c r="AN549" s="87">
        <f>'[2]2'!A272</f>
        <v>0</v>
      </c>
    </row>
    <row r="550" spans="2:40" ht="15.75">
      <c r="B550" s="20"/>
      <c r="C550" s="168"/>
      <c r="D550" s="181"/>
      <c r="E550" s="169"/>
      <c r="F550" s="182"/>
      <c r="G550" s="11">
        <f t="shared" si="31"/>
      </c>
      <c r="H550" s="11">
        <f t="shared" si="31"/>
      </c>
      <c r="I550" s="12" t="str">
        <f t="shared" si="31"/>
        <v>         THRESHOLDS ARE REACHED.</v>
      </c>
      <c r="J550" s="20"/>
      <c r="K550" s="20"/>
      <c r="L550" s="2">
        <f t="shared" si="32"/>
      </c>
      <c r="Z550" s="43"/>
      <c r="AA550" s="43"/>
      <c r="AB550" s="43"/>
      <c r="AC550" s="43"/>
      <c r="AD550" s="44"/>
      <c r="AE550" s="163"/>
      <c r="AF550" s="163"/>
      <c r="AG550" s="196"/>
      <c r="AH550" s="196"/>
      <c r="AI550" s="80">
        <f>'[2]2'!AC273</f>
        <v>0</v>
      </c>
      <c r="AJ550" s="81">
        <f>'[2]2'!J273</f>
        <v>0</v>
      </c>
      <c r="AK550" s="160" t="str">
        <f>'[2]2'!L273</f>
        <v>         THRESHOLDS ARE REACHED.</v>
      </c>
      <c r="AL550" s="160"/>
      <c r="AM550" s="44"/>
      <c r="AN550" s="87">
        <f>'[2]2'!A273</f>
        <v>0</v>
      </c>
    </row>
    <row r="551" spans="2:40" ht="15.75" customHeight="1">
      <c r="B551" s="168"/>
      <c r="C551" s="173"/>
      <c r="D551" s="170" t="s">
        <v>6</v>
      </c>
      <c r="E551" s="171"/>
      <c r="F551" s="170" t="s">
        <v>13</v>
      </c>
      <c r="G551" s="172"/>
      <c r="H551" s="169"/>
      <c r="I551" s="168"/>
      <c r="J551" s="168"/>
      <c r="K551" s="168"/>
      <c r="L551" s="174"/>
      <c r="Z551" s="43"/>
      <c r="AA551" s="43"/>
      <c r="AB551" s="43"/>
      <c r="AC551" s="43"/>
      <c r="AD551" s="163"/>
      <c r="AE551" s="163"/>
      <c r="AF551" s="199" t="s">
        <v>6</v>
      </c>
      <c r="AG551" s="200"/>
      <c r="AH551" s="199" t="s">
        <v>13</v>
      </c>
      <c r="AI551" s="200"/>
      <c r="AJ551" s="196"/>
      <c r="AK551" s="163"/>
      <c r="AL551" s="163"/>
      <c r="AM551" s="163"/>
      <c r="AN551" s="198"/>
    </row>
    <row r="552" spans="2:40" ht="15.75">
      <c r="B552" s="168"/>
      <c r="C552" s="168"/>
      <c r="D552" s="172"/>
      <c r="E552" s="172"/>
      <c r="F552" s="172"/>
      <c r="G552" s="172"/>
      <c r="H552" s="169"/>
      <c r="I552" s="168"/>
      <c r="J552" s="168"/>
      <c r="K552" s="168"/>
      <c r="L552" s="174"/>
      <c r="Z552" s="43"/>
      <c r="AA552" s="43"/>
      <c r="AB552" s="43"/>
      <c r="AC552" s="43"/>
      <c r="AD552" s="163"/>
      <c r="AE552" s="163"/>
      <c r="AF552" s="200"/>
      <c r="AG552" s="200"/>
      <c r="AH552" s="200"/>
      <c r="AI552" s="200"/>
      <c r="AJ552" s="196"/>
      <c r="AK552" s="163"/>
      <c r="AL552" s="163"/>
      <c r="AM552" s="163"/>
      <c r="AN552" s="198"/>
    </row>
    <row r="553" spans="2:40" ht="15.75" customHeight="1">
      <c r="B553" s="168"/>
      <c r="C553" s="168"/>
      <c r="D553" s="170" t="s">
        <v>6</v>
      </c>
      <c r="E553" s="171"/>
      <c r="F553" s="170" t="s">
        <v>14</v>
      </c>
      <c r="G553" s="172"/>
      <c r="H553" s="169"/>
      <c r="I553" s="168"/>
      <c r="J553" s="168"/>
      <c r="K553" s="168"/>
      <c r="L553" s="174"/>
      <c r="Z553" s="43"/>
      <c r="AA553" s="43"/>
      <c r="AB553" s="43"/>
      <c r="AC553" s="43"/>
      <c r="AD553" s="163"/>
      <c r="AE553" s="163"/>
      <c r="AF553" s="199" t="s">
        <v>6</v>
      </c>
      <c r="AG553" s="200"/>
      <c r="AH553" s="199" t="s">
        <v>14</v>
      </c>
      <c r="AI553" s="200"/>
      <c r="AJ553" s="196"/>
      <c r="AK553" s="163"/>
      <c r="AL553" s="163"/>
      <c r="AM553" s="163"/>
      <c r="AN553" s="198"/>
    </row>
    <row r="554" spans="2:40" ht="15.75">
      <c r="B554" s="168"/>
      <c r="C554" s="168"/>
      <c r="D554" s="172"/>
      <c r="E554" s="172"/>
      <c r="F554" s="172"/>
      <c r="G554" s="172"/>
      <c r="H554" s="169"/>
      <c r="I554" s="168"/>
      <c r="J554" s="168"/>
      <c r="K554" s="168"/>
      <c r="L554" s="174"/>
      <c r="Z554" s="43"/>
      <c r="AA554" s="43"/>
      <c r="AB554" s="43"/>
      <c r="AC554" s="43"/>
      <c r="AD554" s="163"/>
      <c r="AE554" s="163"/>
      <c r="AF554" s="200"/>
      <c r="AG554" s="200"/>
      <c r="AH554" s="200"/>
      <c r="AI554" s="200"/>
      <c r="AJ554" s="196"/>
      <c r="AK554" s="163"/>
      <c r="AL554" s="163"/>
      <c r="AM554" s="163"/>
      <c r="AN554" s="198"/>
    </row>
    <row r="555" spans="2:40" ht="15.75" customHeight="1">
      <c r="B555" s="168"/>
      <c r="C555" s="168"/>
      <c r="D555" s="170" t="s">
        <v>6</v>
      </c>
      <c r="E555" s="171"/>
      <c r="F555" s="170" t="s">
        <v>15</v>
      </c>
      <c r="G555" s="172"/>
      <c r="H555" s="167"/>
      <c r="I555" s="187" t="s">
        <v>16</v>
      </c>
      <c r="J555" s="187"/>
      <c r="K555" s="187"/>
      <c r="L555" s="187"/>
      <c r="Z555" s="43"/>
      <c r="AA555" s="43"/>
      <c r="AB555" s="43"/>
      <c r="AC555" s="43"/>
      <c r="AD555" s="163"/>
      <c r="AE555" s="163"/>
      <c r="AF555" s="199" t="s">
        <v>6</v>
      </c>
      <c r="AG555" s="200"/>
      <c r="AH555" s="199" t="s">
        <v>15</v>
      </c>
      <c r="AI555" s="200"/>
      <c r="AJ555" s="196"/>
      <c r="AK555" s="162" t="s">
        <v>16</v>
      </c>
      <c r="AL555" s="162"/>
      <c r="AM555" s="162"/>
      <c r="AN555" s="162"/>
    </row>
    <row r="556" spans="2:40" ht="15.75">
      <c r="B556" s="168"/>
      <c r="C556" s="168"/>
      <c r="D556" s="172"/>
      <c r="E556" s="172"/>
      <c r="F556" s="172"/>
      <c r="G556" s="172"/>
      <c r="H556" s="167"/>
      <c r="I556" s="187"/>
      <c r="J556" s="187"/>
      <c r="K556" s="187"/>
      <c r="L556" s="187"/>
      <c r="Z556" s="43"/>
      <c r="AA556" s="43"/>
      <c r="AB556" s="43"/>
      <c r="AC556" s="43"/>
      <c r="AD556" s="163"/>
      <c r="AE556" s="163"/>
      <c r="AF556" s="200"/>
      <c r="AG556" s="200"/>
      <c r="AH556" s="200"/>
      <c r="AI556" s="200"/>
      <c r="AJ556" s="196"/>
      <c r="AK556" s="162"/>
      <c r="AL556" s="162"/>
      <c r="AM556" s="162"/>
      <c r="AN556" s="162"/>
    </row>
    <row r="557" spans="2:40" ht="15.75" customHeight="1">
      <c r="B557" s="168"/>
      <c r="C557" s="168"/>
      <c r="D557" s="170" t="s">
        <v>6</v>
      </c>
      <c r="E557" s="171"/>
      <c r="F557" s="170" t="s">
        <v>17</v>
      </c>
      <c r="G557" s="172"/>
      <c r="H557" s="167"/>
      <c r="I557" s="187"/>
      <c r="J557" s="187"/>
      <c r="K557" s="187"/>
      <c r="L557" s="187"/>
      <c r="Z557" s="43"/>
      <c r="AA557" s="43"/>
      <c r="AB557" s="43"/>
      <c r="AC557" s="43"/>
      <c r="AD557" s="163"/>
      <c r="AE557" s="163"/>
      <c r="AF557" s="199" t="s">
        <v>6</v>
      </c>
      <c r="AG557" s="200"/>
      <c r="AH557" s="199" t="s">
        <v>17</v>
      </c>
      <c r="AI557" s="200"/>
      <c r="AJ557" s="196"/>
      <c r="AK557" s="162"/>
      <c r="AL557" s="162"/>
      <c r="AM557" s="162"/>
      <c r="AN557" s="162"/>
    </row>
    <row r="558" spans="2:40" ht="15.75">
      <c r="B558" s="168"/>
      <c r="C558" s="168"/>
      <c r="D558" s="172"/>
      <c r="E558" s="172"/>
      <c r="F558" s="172"/>
      <c r="G558" s="172"/>
      <c r="H558" s="167"/>
      <c r="I558" s="187"/>
      <c r="J558" s="187"/>
      <c r="K558" s="187"/>
      <c r="L558" s="187"/>
      <c r="Z558" s="43"/>
      <c r="AA558" s="43"/>
      <c r="AB558" s="43"/>
      <c r="AC558" s="43"/>
      <c r="AD558" s="163"/>
      <c r="AE558" s="163"/>
      <c r="AF558" s="200"/>
      <c r="AG558" s="200"/>
      <c r="AH558" s="200"/>
      <c r="AI558" s="200"/>
      <c r="AJ558" s="196"/>
      <c r="AK558" s="162"/>
      <c r="AL558" s="162"/>
      <c r="AM558" s="162"/>
      <c r="AN558" s="162"/>
    </row>
    <row r="559" spans="2:40" ht="15.75">
      <c r="B559" s="187" t="s">
        <v>18</v>
      </c>
      <c r="C559" s="187"/>
      <c r="D559" s="187"/>
      <c r="E559" s="187"/>
      <c r="F559" s="187"/>
      <c r="G559" s="187"/>
      <c r="H559" s="187"/>
      <c r="I559" s="187"/>
      <c r="J559" s="187"/>
      <c r="K559" s="187"/>
      <c r="L559" s="187"/>
      <c r="Z559" s="43"/>
      <c r="AA559" s="43"/>
      <c r="AB559" s="43"/>
      <c r="AC559" s="43"/>
      <c r="AD559" s="162" t="s">
        <v>18</v>
      </c>
      <c r="AE559" s="162"/>
      <c r="AF559" s="162"/>
      <c r="AG559" s="162"/>
      <c r="AH559" s="162"/>
      <c r="AI559" s="162"/>
      <c r="AJ559" s="162"/>
      <c r="AK559" s="162"/>
      <c r="AL559" s="162"/>
      <c r="AM559" s="162"/>
      <c r="AN559" s="162"/>
    </row>
    <row r="560" spans="2:40" ht="36.75" customHeight="1">
      <c r="B560" s="187"/>
      <c r="C560" s="187"/>
      <c r="D560" s="187"/>
      <c r="E560" s="187"/>
      <c r="F560" s="187"/>
      <c r="G560" s="187"/>
      <c r="H560" s="187"/>
      <c r="I560" s="187"/>
      <c r="J560" s="187"/>
      <c r="K560" s="187"/>
      <c r="L560" s="187"/>
      <c r="Z560" s="43"/>
      <c r="AA560" s="43"/>
      <c r="AB560" s="43"/>
      <c r="AC560" s="43"/>
      <c r="AD560" s="44"/>
      <c r="AE560" s="44"/>
      <c r="AF560" s="45"/>
      <c r="AG560" s="45"/>
      <c r="AH560" s="45"/>
      <c r="AI560" s="75"/>
      <c r="AJ560" s="45"/>
      <c r="AK560" s="44"/>
      <c r="AL560" s="44"/>
      <c r="AM560" s="44"/>
      <c r="AN560" s="63"/>
    </row>
    <row r="561" spans="2:40" ht="4.5" customHeight="1">
      <c r="B561" s="21"/>
      <c r="C561" s="21"/>
      <c r="D561" s="21"/>
      <c r="E561" s="21"/>
      <c r="F561" s="21"/>
      <c r="G561" s="21"/>
      <c r="H561" s="21"/>
      <c r="I561" s="21"/>
      <c r="J561" s="21"/>
      <c r="K561" s="21"/>
      <c r="L561" s="21"/>
      <c r="Z561" s="43"/>
      <c r="AA561" s="43"/>
      <c r="AB561" s="43"/>
      <c r="AC561" s="43"/>
      <c r="AD561" s="44"/>
      <c r="AE561" s="44"/>
      <c r="AF561" s="45"/>
      <c r="AG561" s="45"/>
      <c r="AH561" s="45"/>
      <c r="AI561" s="75"/>
      <c r="AJ561" s="45"/>
      <c r="AK561" s="44"/>
      <c r="AL561" s="44"/>
      <c r="AM561" s="44"/>
      <c r="AN561" s="63"/>
    </row>
    <row r="562" spans="5:40" ht="21" customHeight="1">
      <c r="E562" s="188" t="s">
        <v>64</v>
      </c>
      <c r="F562" s="188"/>
      <c r="G562" s="188"/>
      <c r="H562" s="188"/>
      <c r="I562" s="188"/>
      <c r="Z562" s="43"/>
      <c r="AA562" s="43"/>
      <c r="AB562" s="43"/>
      <c r="AC562" s="43"/>
      <c r="AD562" s="44"/>
      <c r="AE562" s="44"/>
      <c r="AF562" s="45"/>
      <c r="AG562" s="76"/>
      <c r="AH562" s="77"/>
      <c r="AI562" s="78"/>
      <c r="AJ562" s="77"/>
      <c r="AK562" s="79"/>
      <c r="AL562" s="44"/>
      <c r="AM562" s="44"/>
      <c r="AN562" s="63"/>
    </row>
    <row r="563" spans="5:40" ht="15.75" customHeight="1">
      <c r="E563" s="188"/>
      <c r="F563" s="188"/>
      <c r="G563" s="188"/>
      <c r="H563" s="188"/>
      <c r="I563" s="188"/>
      <c r="Z563" s="43"/>
      <c r="AA563" s="43"/>
      <c r="AB563" s="43"/>
      <c r="AC563" s="43"/>
      <c r="AD563" s="44"/>
      <c r="AE563" s="44"/>
      <c r="AF563" s="45"/>
      <c r="AG563" s="190" t="s">
        <v>7</v>
      </c>
      <c r="AH563" s="190"/>
      <c r="AI563" s="190"/>
      <c r="AJ563" s="190"/>
      <c r="AK563" s="190"/>
      <c r="AL563" s="44"/>
      <c r="AM563" s="44"/>
      <c r="AN563" s="63"/>
    </row>
    <row r="564" spans="5:40" ht="15.75" customHeight="1">
      <c r="E564" s="188"/>
      <c r="F564" s="188"/>
      <c r="G564" s="188"/>
      <c r="H564" s="188"/>
      <c r="I564" s="188"/>
      <c r="Z564" s="43"/>
      <c r="AA564" s="43"/>
      <c r="AB564" s="43"/>
      <c r="AC564" s="43"/>
      <c r="AD564" s="44"/>
      <c r="AE564" s="44"/>
      <c r="AF564" s="45"/>
      <c r="AG564" s="190"/>
      <c r="AH564" s="190"/>
      <c r="AI564" s="190"/>
      <c r="AJ564" s="190"/>
      <c r="AK564" s="190"/>
      <c r="AL564" s="44"/>
      <c r="AM564" s="44"/>
      <c r="AN564" s="63"/>
    </row>
    <row r="565" spans="5:40" ht="15.75" customHeight="1">
      <c r="E565" s="9"/>
      <c r="F565" s="9"/>
      <c r="G565" s="34"/>
      <c r="H565" s="9"/>
      <c r="I565" s="183" t="str">
        <f>I530</f>
        <v>م ع/93/325</v>
      </c>
      <c r="J565" s="183"/>
      <c r="K565" s="186" t="s">
        <v>63</v>
      </c>
      <c r="L565" s="186"/>
      <c r="Z565" s="43"/>
      <c r="AA565" s="43"/>
      <c r="AB565" s="43"/>
      <c r="AC565" s="43"/>
      <c r="AD565" s="44"/>
      <c r="AE565" s="44"/>
      <c r="AF565" s="45"/>
      <c r="AG565" s="190"/>
      <c r="AH565" s="190"/>
      <c r="AI565" s="190"/>
      <c r="AJ565" s="190"/>
      <c r="AK565" s="190"/>
      <c r="AL565" s="44"/>
      <c r="AM565" s="44"/>
      <c r="AN565" s="63"/>
    </row>
    <row r="566" spans="2:40" ht="15.75" customHeight="1">
      <c r="B566" s="18" t="s">
        <v>77</v>
      </c>
      <c r="E566" s="23"/>
      <c r="F566" s="23"/>
      <c r="G566" s="55"/>
      <c r="H566" s="23"/>
      <c r="I566" s="184" t="str">
        <f>I531</f>
        <v>SLP-9300904004</v>
      </c>
      <c r="J566" s="184"/>
      <c r="K566" s="185" t="s">
        <v>9</v>
      </c>
      <c r="L566" s="185"/>
      <c r="Z566" s="43"/>
      <c r="AA566" s="43"/>
      <c r="AB566" s="43"/>
      <c r="AC566" s="43"/>
      <c r="AD566" s="44"/>
      <c r="AE566" s="44"/>
      <c r="AF566" s="45"/>
      <c r="AG566" s="64"/>
      <c r="AH566" s="64"/>
      <c r="AI566" s="65"/>
      <c r="AJ566" s="64"/>
      <c r="AK566" s="164" t="e">
        <f>#REF!</f>
        <v>#REF!</v>
      </c>
      <c r="AL566" s="164"/>
      <c r="AM566" s="197" t="s">
        <v>8</v>
      </c>
      <c r="AN566" s="197"/>
    </row>
    <row r="567" spans="1:40" ht="5.25" customHeight="1">
      <c r="A567" s="19"/>
      <c r="D567" s="18"/>
      <c r="E567" s="18"/>
      <c r="F567" s="18"/>
      <c r="G567" s="18"/>
      <c r="H567" s="18"/>
      <c r="L567" s="18"/>
      <c r="Z567" s="43"/>
      <c r="AA567" s="43"/>
      <c r="AB567" s="43"/>
      <c r="AC567" s="43"/>
      <c r="AD567" s="44"/>
      <c r="AE567" s="44"/>
      <c r="AF567" s="45"/>
      <c r="AG567" s="64"/>
      <c r="AH567" s="64"/>
      <c r="AI567" s="65"/>
      <c r="AJ567" s="64"/>
      <c r="AK567" s="161">
        <f>'[2]MT26'!P549</f>
        <v>0</v>
      </c>
      <c r="AL567" s="161"/>
      <c r="AM567" s="197" t="s">
        <v>9</v>
      </c>
      <c r="AN567" s="197"/>
    </row>
    <row r="568" spans="2:40" ht="30.75" customHeight="1">
      <c r="B568" s="52" t="s">
        <v>10</v>
      </c>
      <c r="C568" s="179" t="s">
        <v>11</v>
      </c>
      <c r="D568" s="180"/>
      <c r="E568" s="179" t="s">
        <v>12</v>
      </c>
      <c r="F568" s="180"/>
      <c r="G568" s="53" t="s">
        <v>0</v>
      </c>
      <c r="H568" s="53" t="s">
        <v>1</v>
      </c>
      <c r="I568" s="53" t="s">
        <v>2</v>
      </c>
      <c r="J568" s="53" t="s">
        <v>3</v>
      </c>
      <c r="K568" s="53" t="s">
        <v>4</v>
      </c>
      <c r="L568" s="51" t="s">
        <v>5</v>
      </c>
      <c r="Z568" s="43"/>
      <c r="AA568" s="43"/>
      <c r="AB568" s="43"/>
      <c r="AC568" s="46"/>
      <c r="AD568" s="66" t="s">
        <v>10</v>
      </c>
      <c r="AE568" s="192" t="s">
        <v>11</v>
      </c>
      <c r="AF568" s="193"/>
      <c r="AG568" s="192" t="s">
        <v>12</v>
      </c>
      <c r="AH568" s="193"/>
      <c r="AI568" s="67" t="s">
        <v>0</v>
      </c>
      <c r="AJ568" s="67" t="s">
        <v>1</v>
      </c>
      <c r="AK568" s="67" t="s">
        <v>2</v>
      </c>
      <c r="AL568" s="67" t="s">
        <v>3</v>
      </c>
      <c r="AM568" s="67" t="s">
        <v>4</v>
      </c>
      <c r="AN568" s="63" t="s">
        <v>5</v>
      </c>
    </row>
    <row r="569" spans="2:40" ht="15.75">
      <c r="B569" s="1"/>
      <c r="C569" s="175"/>
      <c r="D569" s="176"/>
      <c r="E569" s="177"/>
      <c r="F569" s="178"/>
      <c r="G569" s="11">
        <f aca="true" t="shared" si="33" ref="G569:I585">IF(AI569=0,"",IF(AI569&gt;0,AI569))</f>
      </c>
      <c r="H569" s="11">
        <f t="shared" si="33"/>
      </c>
      <c r="I569" s="12" t="str">
        <f t="shared" si="33"/>
        <v>     l- PASSWORD PROTECTED SYSTEM TO ALLOW</v>
      </c>
      <c r="J569" s="20"/>
      <c r="K569" s="20"/>
      <c r="L569" s="2">
        <f aca="true" t="shared" si="34" ref="L569:L585">IF(AN569=0,"",IF(AN569&gt;0,AN569))</f>
      </c>
      <c r="Z569" s="43"/>
      <c r="AA569" s="43"/>
      <c r="AB569" s="43"/>
      <c r="AC569" s="43"/>
      <c r="AD569" s="69"/>
      <c r="AE569" s="195"/>
      <c r="AF569" s="195"/>
      <c r="AG569" s="192"/>
      <c r="AH569" s="192"/>
      <c r="AI569" s="80">
        <f>'[2]2'!AC274</f>
        <v>0</v>
      </c>
      <c r="AJ569" s="81">
        <f>'[2]2'!J274</f>
        <v>0</v>
      </c>
      <c r="AK569" s="160" t="str">
        <f>'[2]2'!L274</f>
        <v>     l- PASSWORD PROTECTED SYSTEM TO ALLOW</v>
      </c>
      <c r="AL569" s="160"/>
      <c r="AM569" s="44"/>
      <c r="AN569" s="87">
        <f>'[2]2'!A274</f>
        <v>0</v>
      </c>
    </row>
    <row r="570" spans="1:41" s="19" customFormat="1" ht="15.75">
      <c r="A570" s="18"/>
      <c r="B570" s="1"/>
      <c r="C570" s="175"/>
      <c r="D570" s="176"/>
      <c r="E570" s="177"/>
      <c r="F570" s="178"/>
      <c r="G570" s="11">
        <f t="shared" si="33"/>
      </c>
      <c r="H570" s="11">
        <f t="shared" si="33"/>
      </c>
      <c r="I570" s="12" t="str">
        <f t="shared" si="33"/>
        <v>         SETTING OF SAFETY THRESHOLDS BY SUPERVISOR</v>
      </c>
      <c r="J570" s="20"/>
      <c r="K570" s="20"/>
      <c r="L570" s="2">
        <f t="shared" si="34"/>
      </c>
      <c r="Z570" s="46"/>
      <c r="AA570" s="46"/>
      <c r="AB570" s="46"/>
      <c r="AC570" s="43"/>
      <c r="AD570" s="69"/>
      <c r="AE570" s="195"/>
      <c r="AF570" s="195"/>
      <c r="AG570" s="192"/>
      <c r="AH570" s="192"/>
      <c r="AI570" s="80">
        <f>'[2]2'!AC275</f>
        <v>0</v>
      </c>
      <c r="AJ570" s="81">
        <f>'[2]2'!J275</f>
        <v>0</v>
      </c>
      <c r="AK570" s="160" t="str">
        <f>'[2]2'!L275</f>
        <v>         SETTING OF SAFETY THRESHOLDS BY SUPERVISOR</v>
      </c>
      <c r="AL570" s="160"/>
      <c r="AM570" s="44"/>
      <c r="AN570" s="87">
        <f>'[2]2'!A275</f>
        <v>0</v>
      </c>
      <c r="AO570" s="28"/>
    </row>
    <row r="571" spans="2:40" ht="15.75">
      <c r="B571" s="1"/>
      <c r="C571" s="175"/>
      <c r="D571" s="176"/>
      <c r="E571" s="177"/>
      <c r="F571" s="178"/>
      <c r="G571" s="11">
        <f t="shared" si="33"/>
      </c>
      <c r="H571" s="11">
        <f t="shared" si="33"/>
      </c>
      <c r="I571" s="12" t="str">
        <f t="shared" si="33"/>
        <v>         ONLY.</v>
      </c>
      <c r="J571" s="20"/>
      <c r="K571" s="20"/>
      <c r="L571" s="2">
        <f t="shared" si="34"/>
      </c>
      <c r="Z571" s="43"/>
      <c r="AA571" s="43"/>
      <c r="AB571" s="43"/>
      <c r="AC571" s="43"/>
      <c r="AD571" s="69"/>
      <c r="AE571" s="195"/>
      <c r="AF571" s="195"/>
      <c r="AG571" s="192"/>
      <c r="AH571" s="192"/>
      <c r="AI571" s="80">
        <f>'[2]2'!AC276</f>
        <v>0</v>
      </c>
      <c r="AJ571" s="81">
        <f>'[2]2'!J276</f>
        <v>0</v>
      </c>
      <c r="AK571" s="160" t="str">
        <f>'[2]2'!L276</f>
        <v>         ONLY.</v>
      </c>
      <c r="AL571" s="160"/>
      <c r="AM571" s="44"/>
      <c r="AN571" s="87">
        <f>'[2]2'!A276</f>
        <v>0</v>
      </c>
    </row>
    <row r="572" spans="2:40" ht="15.75">
      <c r="B572" s="1"/>
      <c r="C572" s="175"/>
      <c r="D572" s="176"/>
      <c r="E572" s="177"/>
      <c r="F572" s="178"/>
      <c r="G572" s="11">
        <f t="shared" si="33"/>
      </c>
      <c r="H572" s="11">
        <f t="shared" si="33"/>
      </c>
      <c r="I572" s="12" t="str">
        <f t="shared" si="33"/>
        <v>     m- WINCH CONSTANT SPEED AND TENSION CONTROL.</v>
      </c>
      <c r="J572" s="20"/>
      <c r="K572" s="20"/>
      <c r="L572" s="2">
        <f t="shared" si="34"/>
      </c>
      <c r="Z572" s="43"/>
      <c r="AA572" s="43"/>
      <c r="AB572" s="43"/>
      <c r="AC572" s="43"/>
      <c r="AD572" s="69"/>
      <c r="AE572" s="195"/>
      <c r="AF572" s="195"/>
      <c r="AG572" s="192"/>
      <c r="AH572" s="192"/>
      <c r="AI572" s="80">
        <f>'[2]2'!AC277</f>
        <v>0</v>
      </c>
      <c r="AJ572" s="81">
        <f>'[2]2'!J277</f>
        <v>0</v>
      </c>
      <c r="AK572" s="160" t="str">
        <f>'[2]2'!L277</f>
        <v>     m- WINCH CONSTANT SPEED AND TENSION CONTROL.</v>
      </c>
      <c r="AL572" s="160"/>
      <c r="AM572" s="44"/>
      <c r="AN572" s="87">
        <f>'[2]2'!A277</f>
        <v>0</v>
      </c>
    </row>
    <row r="573" spans="2:40" ht="15.75">
      <c r="B573" s="20"/>
      <c r="C573" s="168"/>
      <c r="D573" s="168"/>
      <c r="E573" s="169"/>
      <c r="F573" s="169"/>
      <c r="G573" s="11">
        <f t="shared" si="33"/>
      </c>
      <c r="H573" s="11">
        <f t="shared" si="33"/>
      </c>
      <c r="I573" s="12" t="str">
        <f t="shared" si="33"/>
        <v>     n- COFIGURABLE FOR DIFFERENT UNIT CHANGES.</v>
      </c>
      <c r="J573" s="13"/>
      <c r="K573" s="13"/>
      <c r="L573" s="2">
        <f t="shared" si="34"/>
      </c>
      <c r="Z573" s="43"/>
      <c r="AA573" s="43"/>
      <c r="AB573" s="43"/>
      <c r="AC573" s="43"/>
      <c r="AD573" s="69"/>
      <c r="AE573" s="195"/>
      <c r="AF573" s="195"/>
      <c r="AG573" s="192"/>
      <c r="AH573" s="192"/>
      <c r="AI573" s="80">
        <f>'[2]2'!AC278</f>
        <v>0</v>
      </c>
      <c r="AJ573" s="81">
        <f>'[2]2'!J278</f>
        <v>0</v>
      </c>
      <c r="AK573" s="160" t="str">
        <f>'[2]2'!L278</f>
        <v>     n- COFIGURABLE FOR DIFFERENT UNIT CHANGES.</v>
      </c>
      <c r="AL573" s="160"/>
      <c r="AM573" s="74"/>
      <c r="AN573" s="87">
        <f>'[2]2'!A278</f>
        <v>0</v>
      </c>
    </row>
    <row r="574" spans="2:40" ht="15.75">
      <c r="B574" s="20"/>
      <c r="C574" s="168"/>
      <c r="D574" s="168"/>
      <c r="E574" s="169"/>
      <c r="F574" s="169"/>
      <c r="G574" s="11">
        <f t="shared" si="33"/>
      </c>
      <c r="H574" s="11">
        <f t="shared" si="33"/>
      </c>
      <c r="I574" s="12" t="str">
        <f t="shared" si="33"/>
        <v>        ( FEET OR METER, LBS OR KG)</v>
      </c>
      <c r="J574" s="13"/>
      <c r="K574" s="13"/>
      <c r="L574" s="2">
        <f t="shared" si="34"/>
      </c>
      <c r="Z574" s="43"/>
      <c r="AA574" s="43"/>
      <c r="AB574" s="43"/>
      <c r="AC574" s="43"/>
      <c r="AD574" s="44"/>
      <c r="AE574" s="163"/>
      <c r="AF574" s="163"/>
      <c r="AG574" s="196"/>
      <c r="AH574" s="196"/>
      <c r="AI574" s="80">
        <f>'[2]2'!AC279</f>
        <v>0</v>
      </c>
      <c r="AJ574" s="81">
        <f>'[2]2'!J279</f>
        <v>0</v>
      </c>
      <c r="AK574" s="160" t="str">
        <f>'[2]2'!L279</f>
        <v>        ( FEET OR METER, LBS OR KG)</v>
      </c>
      <c r="AL574" s="160"/>
      <c r="AM574" s="74"/>
      <c r="AN574" s="87">
        <f>'[2]2'!A279</f>
        <v>0</v>
      </c>
    </row>
    <row r="575" spans="2:40" ht="15.75">
      <c r="B575" s="20"/>
      <c r="C575" s="168"/>
      <c r="D575" s="168"/>
      <c r="E575" s="169"/>
      <c r="F575" s="169"/>
      <c r="G575" s="11">
        <f t="shared" si="33"/>
      </c>
      <c r="H575" s="11">
        <f t="shared" si="33"/>
      </c>
      <c r="I575" s="12" t="str">
        <f t="shared" si="33"/>
        <v>     o- FACILITY TO ENABLE VISUALISATION OF DEPTH,</v>
      </c>
      <c r="J575" s="13"/>
      <c r="K575" s="13"/>
      <c r="L575" s="2">
        <f t="shared" si="34"/>
      </c>
      <c r="Z575" s="43"/>
      <c r="AA575" s="43"/>
      <c r="AB575" s="43"/>
      <c r="AC575" s="43"/>
      <c r="AD575" s="44"/>
      <c r="AE575" s="163"/>
      <c r="AF575" s="163"/>
      <c r="AG575" s="196"/>
      <c r="AH575" s="196"/>
      <c r="AI575" s="80">
        <f>'[2]2'!AC280</f>
        <v>0</v>
      </c>
      <c r="AJ575" s="81">
        <f>'[2]2'!J280</f>
        <v>0</v>
      </c>
      <c r="AK575" s="160" t="str">
        <f>'[2]2'!L280</f>
        <v>     o- FACILITY TO ENABLE VISUALISATION OF DEPTH,</v>
      </c>
      <c r="AL575" s="160"/>
      <c r="AM575" s="74"/>
      <c r="AN575" s="87">
        <f>'[2]2'!A280</f>
        <v>0</v>
      </c>
    </row>
    <row r="576" spans="2:40" ht="15.75">
      <c r="B576" s="20"/>
      <c r="C576" s="168"/>
      <c r="D576" s="168"/>
      <c r="E576" s="169"/>
      <c r="F576" s="169"/>
      <c r="G576" s="11">
        <f t="shared" si="33"/>
      </c>
      <c r="H576" s="11">
        <f t="shared" si="33"/>
      </c>
      <c r="I576" s="12" t="str">
        <f t="shared" si="33"/>
        <v>       SPEED, TENSION, DIFFERENTIAL TENSION.</v>
      </c>
      <c r="J576" s="13"/>
      <c r="K576" s="13"/>
      <c r="L576" s="2">
        <f t="shared" si="34"/>
      </c>
      <c r="Z576" s="43"/>
      <c r="AA576" s="43"/>
      <c r="AB576" s="43"/>
      <c r="AC576" s="43"/>
      <c r="AD576" s="44"/>
      <c r="AE576" s="163"/>
      <c r="AF576" s="163"/>
      <c r="AG576" s="196"/>
      <c r="AH576" s="196"/>
      <c r="AI576" s="80">
        <f>'[2]2'!AC281</f>
        <v>0</v>
      </c>
      <c r="AJ576" s="81">
        <f>'[2]2'!J281</f>
        <v>0</v>
      </c>
      <c r="AK576" s="160" t="str">
        <f>'[2]2'!L281</f>
        <v>       SPEED, TENSION, DIFFERENTIAL TENSION.</v>
      </c>
      <c r="AL576" s="160"/>
      <c r="AM576" s="74"/>
      <c r="AN576" s="87">
        <f>'[2]2'!A281</f>
        <v>0</v>
      </c>
    </row>
    <row r="577" spans="2:40" ht="15.75">
      <c r="B577" s="20"/>
      <c r="C577" s="168"/>
      <c r="D577" s="168"/>
      <c r="E577" s="169"/>
      <c r="F577" s="169"/>
      <c r="G577" s="11">
        <f t="shared" si="33"/>
      </c>
      <c r="H577" s="11">
        <f t="shared" si="33"/>
      </c>
      <c r="I577" s="12" t="str">
        <f t="shared" si="33"/>
        <v>     p- FACILITY TO ENABLE MANAGEMENT OF WIRE</v>
      </c>
      <c r="J577" s="20"/>
      <c r="K577" s="20"/>
      <c r="L577" s="2">
        <f t="shared" si="34"/>
      </c>
      <c r="Z577" s="43"/>
      <c r="AA577" s="43"/>
      <c r="AB577" s="43"/>
      <c r="AC577" s="43"/>
      <c r="AD577" s="44"/>
      <c r="AE577" s="163"/>
      <c r="AF577" s="163"/>
      <c r="AG577" s="196"/>
      <c r="AH577" s="196"/>
      <c r="AI577" s="80">
        <f>'[2]2'!AC282</f>
        <v>0</v>
      </c>
      <c r="AJ577" s="81">
        <f>'[2]2'!J282</f>
        <v>0</v>
      </c>
      <c r="AK577" s="160" t="str">
        <f>'[2]2'!L282</f>
        <v>     p- FACILITY TO ENABLE MANAGEMENT OF WIRE</v>
      </c>
      <c r="AL577" s="160"/>
      <c r="AM577" s="74"/>
      <c r="AN577" s="87">
        <f>'[2]2'!A282</f>
        <v>0</v>
      </c>
    </row>
    <row r="578" spans="2:40" ht="15.75">
      <c r="B578" s="20"/>
      <c r="C578" s="168"/>
      <c r="D578" s="168"/>
      <c r="E578" s="169"/>
      <c r="F578" s="169"/>
      <c r="G578" s="11">
        <f t="shared" si="33"/>
      </c>
      <c r="H578" s="11">
        <f t="shared" si="33"/>
      </c>
      <c r="I578" s="12" t="str">
        <f t="shared" si="33"/>
        <v>        USAGE INFORMATION.</v>
      </c>
      <c r="J578" s="20"/>
      <c r="K578" s="20"/>
      <c r="L578" s="2">
        <f t="shared" si="34"/>
      </c>
      <c r="Z578" s="43"/>
      <c r="AA578" s="43"/>
      <c r="AB578" s="43"/>
      <c r="AC578" s="43"/>
      <c r="AD578" s="44"/>
      <c r="AE578" s="163"/>
      <c r="AF578" s="163"/>
      <c r="AG578" s="196"/>
      <c r="AH578" s="196"/>
      <c r="AI578" s="80">
        <f>'[2]2'!AC283</f>
        <v>0</v>
      </c>
      <c r="AJ578" s="81">
        <f>'[2]2'!J283</f>
        <v>0</v>
      </c>
      <c r="AK578" s="160" t="str">
        <f>'[2]2'!L283</f>
        <v>        USAGE INFORMATION.</v>
      </c>
      <c r="AL578" s="160"/>
      <c r="AM578" s="44"/>
      <c r="AN578" s="87">
        <f>'[2]2'!A283</f>
        <v>0</v>
      </c>
    </row>
    <row r="579" spans="2:40" ht="15.75">
      <c r="B579" s="20"/>
      <c r="C579" s="168"/>
      <c r="D579" s="168"/>
      <c r="E579" s="169"/>
      <c r="F579" s="169"/>
      <c r="G579" s="11">
        <f t="shared" si="33"/>
      </c>
      <c r="H579" s="11">
        <f t="shared" si="33"/>
      </c>
      <c r="I579" s="12" t="str">
        <f t="shared" si="33"/>
        <v>     q- FACILITY TO CONTROL THE HYDRAULIC SYSTEM</v>
      </c>
      <c r="J579" s="20"/>
      <c r="K579" s="20"/>
      <c r="L579" s="2">
        <f t="shared" si="34"/>
      </c>
      <c r="Z579" s="43"/>
      <c r="AA579" s="43"/>
      <c r="AB579" s="43"/>
      <c r="AC579" s="43"/>
      <c r="AD579" s="44"/>
      <c r="AE579" s="163"/>
      <c r="AF579" s="163"/>
      <c r="AG579" s="196"/>
      <c r="AH579" s="196"/>
      <c r="AI579" s="80">
        <f>'[2]2'!AC284</f>
        <v>0</v>
      </c>
      <c r="AJ579" s="81">
        <f>'[2]2'!J284</f>
        <v>0</v>
      </c>
      <c r="AK579" s="160" t="str">
        <f>'[2]2'!L284</f>
        <v>     q- FACILITY TO CONTROL THE HYDRAULIC SYSTEM</v>
      </c>
      <c r="AL579" s="160"/>
      <c r="AM579" s="44"/>
      <c r="AN579" s="87">
        <f>'[2]2'!A284</f>
        <v>0</v>
      </c>
    </row>
    <row r="580" spans="2:40" ht="15.75">
      <c r="B580" s="20"/>
      <c r="C580" s="168"/>
      <c r="D580" s="168"/>
      <c r="E580" s="169"/>
      <c r="F580" s="169"/>
      <c r="G580" s="11">
        <f t="shared" si="33"/>
      </c>
      <c r="H580" s="11">
        <f t="shared" si="33"/>
      </c>
      <c r="I580" s="12" t="str">
        <f t="shared" si="33"/>
        <v>         AND ENGINE BY CANBUS.</v>
      </c>
      <c r="J580" s="20"/>
      <c r="K580" s="20"/>
      <c r="L580" s="2">
        <f t="shared" si="34"/>
      </c>
      <c r="Z580" s="43"/>
      <c r="AA580" s="43"/>
      <c r="AB580" s="43"/>
      <c r="AC580" s="43"/>
      <c r="AD580" s="44"/>
      <c r="AE580" s="163"/>
      <c r="AF580" s="163"/>
      <c r="AG580" s="196"/>
      <c r="AH580" s="196"/>
      <c r="AI580" s="80">
        <f>'[2]2'!AC285</f>
        <v>0</v>
      </c>
      <c r="AJ580" s="81">
        <f>'[2]2'!J285</f>
        <v>0</v>
      </c>
      <c r="AK580" s="160" t="str">
        <f>'[2]2'!L285</f>
        <v>         AND ENGINE BY CANBUS.</v>
      </c>
      <c r="AL580" s="160"/>
      <c r="AM580" s="44"/>
      <c r="AN580" s="87">
        <f>'[2]2'!A285</f>
        <v>0</v>
      </c>
    </row>
    <row r="581" spans="2:40" ht="15.75">
      <c r="B581" s="20"/>
      <c r="C581" s="168"/>
      <c r="D581" s="168"/>
      <c r="E581" s="169"/>
      <c r="F581" s="169"/>
      <c r="G581" s="11">
        <f t="shared" si="33"/>
      </c>
      <c r="H581" s="11">
        <f t="shared" si="33"/>
      </c>
      <c r="I581" s="12" t="str">
        <f t="shared" si="33"/>
        <v>     r- FACILITY TO FORWARD DEPTH, TENSION AND</v>
      </c>
      <c r="J581" s="20"/>
      <c r="K581" s="20"/>
      <c r="L581" s="2">
        <f t="shared" si="34"/>
      </c>
      <c r="Z581" s="43"/>
      <c r="AA581" s="43"/>
      <c r="AB581" s="43"/>
      <c r="AC581" s="43"/>
      <c r="AD581" s="44"/>
      <c r="AE581" s="163"/>
      <c r="AF581" s="163"/>
      <c r="AG581" s="196"/>
      <c r="AH581" s="196"/>
      <c r="AI581" s="80">
        <f>'[2]2'!AC286</f>
        <v>0</v>
      </c>
      <c r="AJ581" s="81">
        <f>'[2]2'!J286</f>
        <v>0</v>
      </c>
      <c r="AK581" s="160" t="str">
        <f>'[2]2'!L286</f>
        <v>     r- FACILITY TO FORWARD DEPTH, TENSION AND</v>
      </c>
      <c r="AL581" s="160"/>
      <c r="AM581" s="44"/>
      <c r="AN581" s="87">
        <f>'[2]2'!A286</f>
        <v>0</v>
      </c>
    </row>
    <row r="582" spans="2:40" ht="15.75">
      <c r="B582" s="20"/>
      <c r="C582" s="168"/>
      <c r="D582" s="168"/>
      <c r="E582" s="169"/>
      <c r="F582" s="169"/>
      <c r="G582" s="11">
        <f t="shared" si="33"/>
      </c>
      <c r="H582" s="11">
        <f t="shared" si="33"/>
      </c>
      <c r="I582" s="12" t="str">
        <f t="shared" si="33"/>
        <v>         SPEED DATA TO CUSTOMER PC VIA USB CABLE.</v>
      </c>
      <c r="J582" s="20"/>
      <c r="K582" s="20"/>
      <c r="L582" s="2">
        <f t="shared" si="34"/>
      </c>
      <c r="Z582" s="43"/>
      <c r="AA582" s="43"/>
      <c r="AB582" s="43"/>
      <c r="AC582" s="43"/>
      <c r="AD582" s="44"/>
      <c r="AE582" s="163"/>
      <c r="AF582" s="163"/>
      <c r="AG582" s="196"/>
      <c r="AH582" s="196"/>
      <c r="AI582" s="80">
        <f>'[2]2'!AC287</f>
        <v>0</v>
      </c>
      <c r="AJ582" s="81">
        <f>'[2]2'!J287</f>
        <v>0</v>
      </c>
      <c r="AK582" s="160" t="str">
        <f>'[2]2'!L287</f>
        <v>         SPEED DATA TO CUSTOMER PC VIA USB CABLE.</v>
      </c>
      <c r="AL582" s="160"/>
      <c r="AM582" s="44"/>
      <c r="AN582" s="87">
        <f>'[2]2'!A287</f>
        <v>0</v>
      </c>
    </row>
    <row r="583" spans="2:40" ht="15.75">
      <c r="B583" s="20"/>
      <c r="C583" s="168"/>
      <c r="D583" s="168"/>
      <c r="E583" s="169"/>
      <c r="F583" s="169"/>
      <c r="G583" s="11">
        <f t="shared" si="33"/>
      </c>
      <c r="H583" s="11">
        <f t="shared" si="33"/>
      </c>
      <c r="I583" s="12" t="str">
        <f t="shared" si="33"/>
        <v>21- SLICKLINE HEAVY DUTY MEASUREHEAD:</v>
      </c>
      <c r="J583" s="20"/>
      <c r="K583" s="20"/>
      <c r="L583" s="2">
        <f t="shared" si="34"/>
      </c>
      <c r="Z583" s="43"/>
      <c r="AA583" s="43"/>
      <c r="AB583" s="43"/>
      <c r="AC583" s="43"/>
      <c r="AD583" s="44"/>
      <c r="AE583" s="163"/>
      <c r="AF583" s="163"/>
      <c r="AG583" s="196"/>
      <c r="AH583" s="196"/>
      <c r="AI583" s="80">
        <f>'[2]2'!AC288</f>
        <v>0</v>
      </c>
      <c r="AJ583" s="81">
        <f>'[2]2'!J288</f>
        <v>0</v>
      </c>
      <c r="AK583" s="160" t="str">
        <f>'[2]2'!L288</f>
        <v>21- SLICKLINE HEAVY DUTY MEASUREHEAD:</v>
      </c>
      <c r="AL583" s="160"/>
      <c r="AM583" s="44"/>
      <c r="AN583" s="87">
        <f>'[2]2'!A288</f>
        <v>0</v>
      </c>
    </row>
    <row r="584" spans="2:40" ht="15.75">
      <c r="B584" s="20"/>
      <c r="C584" s="168"/>
      <c r="D584" s="168"/>
      <c r="E584" s="169"/>
      <c r="F584" s="169"/>
      <c r="G584" s="11">
        <f t="shared" si="33"/>
      </c>
      <c r="H584" s="11">
        <f t="shared" si="33"/>
      </c>
      <c r="I584" s="12" t="str">
        <f t="shared" si="33"/>
        <v>     a- Model: Asep Elmar MP-20 OR MORE UP TO DATE MODEL.</v>
      </c>
      <c r="J584" s="20"/>
      <c r="K584" s="20"/>
      <c r="L584" s="2">
        <f t="shared" si="34"/>
      </c>
      <c r="Z584" s="43"/>
      <c r="AA584" s="43"/>
      <c r="AB584" s="43"/>
      <c r="AC584" s="43"/>
      <c r="AD584" s="44"/>
      <c r="AE584" s="163"/>
      <c r="AF584" s="163"/>
      <c r="AG584" s="196"/>
      <c r="AH584" s="196"/>
      <c r="AI584" s="80">
        <f>'[2]2'!AC289</f>
        <v>0</v>
      </c>
      <c r="AJ584" s="81">
        <f>'[2]2'!J289</f>
        <v>0</v>
      </c>
      <c r="AK584" s="160" t="str">
        <f>'[2]2'!L289</f>
        <v>     a- Model: Asep Elmar MP-20 OR MORE UP TO DATE MODEL.</v>
      </c>
      <c r="AL584" s="160"/>
      <c r="AM584" s="44"/>
      <c r="AN584" s="87">
        <f>'[2]2'!A289</f>
        <v>0</v>
      </c>
    </row>
    <row r="585" spans="2:40" ht="15.75">
      <c r="B585" s="20"/>
      <c r="C585" s="168"/>
      <c r="D585" s="181"/>
      <c r="E585" s="169"/>
      <c r="F585" s="182"/>
      <c r="G585" s="11">
        <f t="shared" si="33"/>
      </c>
      <c r="H585" s="11">
        <f t="shared" si="33"/>
      </c>
      <c r="I585" s="12" t="str">
        <f t="shared" si="33"/>
        <v>     b- WIRE SIZE: 0.108" &amp; 0.125"</v>
      </c>
      <c r="J585" s="20"/>
      <c r="K585" s="20"/>
      <c r="L585" s="2">
        <f t="shared" si="34"/>
      </c>
      <c r="Z585" s="43"/>
      <c r="AA585" s="43"/>
      <c r="AB585" s="43"/>
      <c r="AC585" s="43"/>
      <c r="AD585" s="44"/>
      <c r="AE585" s="163"/>
      <c r="AF585" s="163"/>
      <c r="AG585" s="196"/>
      <c r="AH585" s="196"/>
      <c r="AI585" s="80">
        <f>'[2]2'!AC290</f>
        <v>0</v>
      </c>
      <c r="AJ585" s="81">
        <f>'[2]2'!J290</f>
        <v>0</v>
      </c>
      <c r="AK585" s="160" t="str">
        <f>'[2]2'!L290</f>
        <v>     b- WIRE SIZE: 0.108" &amp; 0.125"</v>
      </c>
      <c r="AL585" s="160"/>
      <c r="AM585" s="44"/>
      <c r="AN585" s="87">
        <f>'[2]2'!A290</f>
        <v>0</v>
      </c>
    </row>
    <row r="586" spans="2:40" ht="15.75" customHeight="1">
      <c r="B586" s="168"/>
      <c r="C586" s="173"/>
      <c r="D586" s="170" t="s">
        <v>6</v>
      </c>
      <c r="E586" s="171"/>
      <c r="F586" s="170" t="s">
        <v>13</v>
      </c>
      <c r="G586" s="172"/>
      <c r="H586" s="169"/>
      <c r="I586" s="168"/>
      <c r="J586" s="168"/>
      <c r="K586" s="168"/>
      <c r="L586" s="174"/>
      <c r="Z586" s="43"/>
      <c r="AA586" s="43"/>
      <c r="AB586" s="43"/>
      <c r="AC586" s="43"/>
      <c r="AD586" s="163"/>
      <c r="AE586" s="163"/>
      <c r="AF586" s="199" t="s">
        <v>6</v>
      </c>
      <c r="AG586" s="200"/>
      <c r="AH586" s="199" t="s">
        <v>13</v>
      </c>
      <c r="AI586" s="200"/>
      <c r="AJ586" s="196"/>
      <c r="AK586" s="163"/>
      <c r="AL586" s="163"/>
      <c r="AM586" s="163"/>
      <c r="AN586" s="198"/>
    </row>
    <row r="587" spans="2:40" ht="15.75">
      <c r="B587" s="168"/>
      <c r="C587" s="168"/>
      <c r="D587" s="172"/>
      <c r="E587" s="172"/>
      <c r="F587" s="172"/>
      <c r="G587" s="172"/>
      <c r="H587" s="169"/>
      <c r="I587" s="168"/>
      <c r="J587" s="168"/>
      <c r="K587" s="168"/>
      <c r="L587" s="174"/>
      <c r="Z587" s="43"/>
      <c r="AA587" s="43"/>
      <c r="AB587" s="43"/>
      <c r="AC587" s="43"/>
      <c r="AD587" s="163"/>
      <c r="AE587" s="163"/>
      <c r="AF587" s="200"/>
      <c r="AG587" s="200"/>
      <c r="AH587" s="200"/>
      <c r="AI587" s="200"/>
      <c r="AJ587" s="196"/>
      <c r="AK587" s="163"/>
      <c r="AL587" s="163"/>
      <c r="AM587" s="163"/>
      <c r="AN587" s="198"/>
    </row>
    <row r="588" spans="2:40" ht="15.75" customHeight="1">
      <c r="B588" s="168"/>
      <c r="C588" s="168"/>
      <c r="D588" s="170" t="s">
        <v>6</v>
      </c>
      <c r="E588" s="171"/>
      <c r="F588" s="170" t="s">
        <v>14</v>
      </c>
      <c r="G588" s="172"/>
      <c r="H588" s="169"/>
      <c r="I588" s="168"/>
      <c r="J588" s="168"/>
      <c r="K588" s="168"/>
      <c r="L588" s="174"/>
      <c r="Z588" s="43"/>
      <c r="AA588" s="43"/>
      <c r="AB588" s="43"/>
      <c r="AC588" s="43"/>
      <c r="AD588" s="163"/>
      <c r="AE588" s="163"/>
      <c r="AF588" s="199" t="s">
        <v>6</v>
      </c>
      <c r="AG588" s="200"/>
      <c r="AH588" s="199" t="s">
        <v>14</v>
      </c>
      <c r="AI588" s="200"/>
      <c r="AJ588" s="196"/>
      <c r="AK588" s="163"/>
      <c r="AL588" s="163"/>
      <c r="AM588" s="163"/>
      <c r="AN588" s="198"/>
    </row>
    <row r="589" spans="2:40" ht="15.75">
      <c r="B589" s="168"/>
      <c r="C589" s="168"/>
      <c r="D589" s="172"/>
      <c r="E589" s="172"/>
      <c r="F589" s="172"/>
      <c r="G589" s="172"/>
      <c r="H589" s="169"/>
      <c r="I589" s="168"/>
      <c r="J589" s="168"/>
      <c r="K589" s="168"/>
      <c r="L589" s="174"/>
      <c r="Z589" s="43"/>
      <c r="AA589" s="43"/>
      <c r="AB589" s="43"/>
      <c r="AC589" s="43"/>
      <c r="AD589" s="163"/>
      <c r="AE589" s="163"/>
      <c r="AF589" s="200"/>
      <c r="AG589" s="200"/>
      <c r="AH589" s="200"/>
      <c r="AI589" s="200"/>
      <c r="AJ589" s="196"/>
      <c r="AK589" s="163"/>
      <c r="AL589" s="163"/>
      <c r="AM589" s="163"/>
      <c r="AN589" s="198"/>
    </row>
    <row r="590" spans="2:40" ht="15.75" customHeight="1">
      <c r="B590" s="168"/>
      <c r="C590" s="168"/>
      <c r="D590" s="170" t="s">
        <v>6</v>
      </c>
      <c r="E590" s="171"/>
      <c r="F590" s="170" t="s">
        <v>15</v>
      </c>
      <c r="G590" s="172"/>
      <c r="H590" s="167"/>
      <c r="I590" s="187" t="s">
        <v>16</v>
      </c>
      <c r="J590" s="187"/>
      <c r="K590" s="187"/>
      <c r="L590" s="187"/>
      <c r="Z590" s="43"/>
      <c r="AA590" s="43"/>
      <c r="AB590" s="43"/>
      <c r="AC590" s="43"/>
      <c r="AD590" s="163"/>
      <c r="AE590" s="163"/>
      <c r="AF590" s="199" t="s">
        <v>6</v>
      </c>
      <c r="AG590" s="200"/>
      <c r="AH590" s="199" t="s">
        <v>15</v>
      </c>
      <c r="AI590" s="200"/>
      <c r="AJ590" s="196"/>
      <c r="AK590" s="162" t="s">
        <v>16</v>
      </c>
      <c r="AL590" s="162"/>
      <c r="AM590" s="162"/>
      <c r="AN590" s="162"/>
    </row>
    <row r="591" spans="2:40" ht="15.75">
      <c r="B591" s="168"/>
      <c r="C591" s="168"/>
      <c r="D591" s="172"/>
      <c r="E591" s="172"/>
      <c r="F591" s="172"/>
      <c r="G591" s="172"/>
      <c r="H591" s="167"/>
      <c r="I591" s="187"/>
      <c r="J591" s="187"/>
      <c r="K591" s="187"/>
      <c r="L591" s="187"/>
      <c r="Z591" s="43"/>
      <c r="AA591" s="43"/>
      <c r="AB591" s="43"/>
      <c r="AC591" s="43"/>
      <c r="AD591" s="163"/>
      <c r="AE591" s="163"/>
      <c r="AF591" s="200"/>
      <c r="AG591" s="200"/>
      <c r="AH591" s="200"/>
      <c r="AI591" s="200"/>
      <c r="AJ591" s="196"/>
      <c r="AK591" s="162"/>
      <c r="AL591" s="162"/>
      <c r="AM591" s="162"/>
      <c r="AN591" s="162"/>
    </row>
    <row r="592" spans="2:40" ht="15.75" customHeight="1">
      <c r="B592" s="168"/>
      <c r="C592" s="168"/>
      <c r="D592" s="170" t="s">
        <v>6</v>
      </c>
      <c r="E592" s="171"/>
      <c r="F592" s="170" t="s">
        <v>17</v>
      </c>
      <c r="G592" s="172"/>
      <c r="H592" s="167"/>
      <c r="I592" s="187"/>
      <c r="J592" s="187"/>
      <c r="K592" s="187"/>
      <c r="L592" s="187"/>
      <c r="Z592" s="43"/>
      <c r="AA592" s="43"/>
      <c r="AB592" s="43"/>
      <c r="AC592" s="43"/>
      <c r="AD592" s="163"/>
      <c r="AE592" s="163"/>
      <c r="AF592" s="199" t="s">
        <v>6</v>
      </c>
      <c r="AG592" s="200"/>
      <c r="AH592" s="199" t="s">
        <v>17</v>
      </c>
      <c r="AI592" s="200"/>
      <c r="AJ592" s="196"/>
      <c r="AK592" s="162"/>
      <c r="AL592" s="162"/>
      <c r="AM592" s="162"/>
      <c r="AN592" s="162"/>
    </row>
    <row r="593" spans="2:40" ht="15.75">
      <c r="B593" s="168"/>
      <c r="C593" s="168"/>
      <c r="D593" s="172"/>
      <c r="E593" s="172"/>
      <c r="F593" s="172"/>
      <c r="G593" s="172"/>
      <c r="H593" s="167"/>
      <c r="I593" s="187"/>
      <c r="J593" s="187"/>
      <c r="K593" s="187"/>
      <c r="L593" s="187"/>
      <c r="Z593" s="43"/>
      <c r="AA593" s="43"/>
      <c r="AB593" s="43"/>
      <c r="AC593" s="43"/>
      <c r="AD593" s="163"/>
      <c r="AE593" s="163"/>
      <c r="AF593" s="200"/>
      <c r="AG593" s="200"/>
      <c r="AH593" s="200"/>
      <c r="AI593" s="200"/>
      <c r="AJ593" s="196"/>
      <c r="AK593" s="162"/>
      <c r="AL593" s="162"/>
      <c r="AM593" s="162"/>
      <c r="AN593" s="162"/>
    </row>
    <row r="594" spans="2:40" ht="15.75">
      <c r="B594" s="187" t="s">
        <v>18</v>
      </c>
      <c r="C594" s="187"/>
      <c r="D594" s="187"/>
      <c r="E594" s="187"/>
      <c r="F594" s="187"/>
      <c r="G594" s="187"/>
      <c r="H594" s="187"/>
      <c r="I594" s="187"/>
      <c r="J594" s="187"/>
      <c r="K594" s="187"/>
      <c r="L594" s="187"/>
      <c r="Z594" s="43"/>
      <c r="AA594" s="43"/>
      <c r="AB594" s="43"/>
      <c r="AC594" s="43"/>
      <c r="AD594" s="162" t="s">
        <v>18</v>
      </c>
      <c r="AE594" s="162"/>
      <c r="AF594" s="162"/>
      <c r="AG594" s="162"/>
      <c r="AH594" s="162"/>
      <c r="AI594" s="162"/>
      <c r="AJ594" s="162"/>
      <c r="AK594" s="162"/>
      <c r="AL594" s="162"/>
      <c r="AM594" s="162"/>
      <c r="AN594" s="162"/>
    </row>
    <row r="595" spans="2:40" ht="36.75" customHeight="1">
      <c r="B595" s="187"/>
      <c r="C595" s="187"/>
      <c r="D595" s="187"/>
      <c r="E595" s="187"/>
      <c r="F595" s="187"/>
      <c r="G595" s="187"/>
      <c r="H595" s="187"/>
      <c r="I595" s="187"/>
      <c r="J595" s="187"/>
      <c r="K595" s="187"/>
      <c r="L595" s="187"/>
      <c r="Z595" s="43"/>
      <c r="AA595" s="43"/>
      <c r="AB595" s="43"/>
      <c r="AC595" s="43"/>
      <c r="AD595" s="44"/>
      <c r="AE595" s="44"/>
      <c r="AF595" s="45"/>
      <c r="AG595" s="45"/>
      <c r="AH595" s="45"/>
      <c r="AI595" s="75"/>
      <c r="AJ595" s="45"/>
      <c r="AK595" s="44"/>
      <c r="AL595" s="44"/>
      <c r="AM595" s="44"/>
      <c r="AN595" s="63"/>
    </row>
    <row r="596" spans="2:40" ht="4.5" customHeight="1">
      <c r="B596" s="21"/>
      <c r="C596" s="21"/>
      <c r="D596" s="21"/>
      <c r="E596" s="21"/>
      <c r="F596" s="21"/>
      <c r="G596" s="21"/>
      <c r="H596" s="21"/>
      <c r="I596" s="21"/>
      <c r="J596" s="21"/>
      <c r="K596" s="21"/>
      <c r="L596" s="21"/>
      <c r="Z596" s="43"/>
      <c r="AA596" s="43"/>
      <c r="AB596" s="43"/>
      <c r="AC596" s="43"/>
      <c r="AD596" s="44"/>
      <c r="AE596" s="44"/>
      <c r="AF596" s="45"/>
      <c r="AG596" s="45"/>
      <c r="AH596" s="45"/>
      <c r="AI596" s="75"/>
      <c r="AJ596" s="45"/>
      <c r="AK596" s="44"/>
      <c r="AL596" s="44"/>
      <c r="AM596" s="44"/>
      <c r="AN596" s="63"/>
    </row>
    <row r="597" spans="5:40" ht="21" customHeight="1">
      <c r="E597" s="188" t="s">
        <v>64</v>
      </c>
      <c r="F597" s="188"/>
      <c r="G597" s="188"/>
      <c r="H597" s="188"/>
      <c r="I597" s="188"/>
      <c r="Z597" s="43"/>
      <c r="AA597" s="43"/>
      <c r="AB597" s="43"/>
      <c r="AC597" s="43"/>
      <c r="AD597" s="44"/>
      <c r="AE597" s="44"/>
      <c r="AF597" s="45"/>
      <c r="AG597" s="76"/>
      <c r="AH597" s="77"/>
      <c r="AI597" s="78"/>
      <c r="AJ597" s="77"/>
      <c r="AK597" s="79"/>
      <c r="AL597" s="44"/>
      <c r="AM597" s="44"/>
      <c r="AN597" s="63"/>
    </row>
    <row r="598" spans="5:40" ht="15.75" customHeight="1">
      <c r="E598" s="188"/>
      <c r="F598" s="188"/>
      <c r="G598" s="188"/>
      <c r="H598" s="188"/>
      <c r="I598" s="188"/>
      <c r="Z598" s="43"/>
      <c r="AA598" s="43"/>
      <c r="AB598" s="43"/>
      <c r="AC598" s="43"/>
      <c r="AD598" s="44"/>
      <c r="AE598" s="44"/>
      <c r="AF598" s="45"/>
      <c r="AG598" s="190" t="s">
        <v>7</v>
      </c>
      <c r="AH598" s="190"/>
      <c r="AI598" s="190"/>
      <c r="AJ598" s="190"/>
      <c r="AK598" s="190"/>
      <c r="AL598" s="44"/>
      <c r="AM598" s="44"/>
      <c r="AN598" s="63"/>
    </row>
    <row r="599" spans="5:40" ht="15.75" customHeight="1">
      <c r="E599" s="188"/>
      <c r="F599" s="188"/>
      <c r="G599" s="188"/>
      <c r="H599" s="188"/>
      <c r="I599" s="188"/>
      <c r="Z599" s="43"/>
      <c r="AA599" s="43"/>
      <c r="AB599" s="43"/>
      <c r="AC599" s="43"/>
      <c r="AD599" s="44"/>
      <c r="AE599" s="44"/>
      <c r="AF599" s="45"/>
      <c r="AG599" s="190"/>
      <c r="AH599" s="190"/>
      <c r="AI599" s="190"/>
      <c r="AJ599" s="190"/>
      <c r="AK599" s="190"/>
      <c r="AL599" s="44"/>
      <c r="AM599" s="44"/>
      <c r="AN599" s="63"/>
    </row>
    <row r="600" spans="5:40" ht="15.75" customHeight="1">
      <c r="E600" s="9"/>
      <c r="F600" s="9"/>
      <c r="G600" s="34"/>
      <c r="H600" s="9"/>
      <c r="I600" s="183" t="str">
        <f>I565</f>
        <v>م ع/93/325</v>
      </c>
      <c r="J600" s="183"/>
      <c r="K600" s="186" t="s">
        <v>63</v>
      </c>
      <c r="L600" s="186"/>
      <c r="Z600" s="43"/>
      <c r="AA600" s="43"/>
      <c r="AB600" s="43"/>
      <c r="AC600" s="43"/>
      <c r="AD600" s="44"/>
      <c r="AE600" s="44"/>
      <c r="AF600" s="45"/>
      <c r="AG600" s="190"/>
      <c r="AH600" s="190"/>
      <c r="AI600" s="190"/>
      <c r="AJ600" s="190"/>
      <c r="AK600" s="190"/>
      <c r="AL600" s="44"/>
      <c r="AM600" s="44"/>
      <c r="AN600" s="63"/>
    </row>
    <row r="601" spans="2:40" ht="15.75" customHeight="1">
      <c r="B601" s="18" t="s">
        <v>78</v>
      </c>
      <c r="E601" s="23"/>
      <c r="F601" s="23"/>
      <c r="G601" s="55"/>
      <c r="H601" s="23"/>
      <c r="I601" s="184" t="str">
        <f>I566</f>
        <v>SLP-9300904004</v>
      </c>
      <c r="J601" s="184"/>
      <c r="K601" s="185" t="s">
        <v>9</v>
      </c>
      <c r="L601" s="185"/>
      <c r="Z601" s="43"/>
      <c r="AA601" s="43"/>
      <c r="AB601" s="43"/>
      <c r="AC601" s="43"/>
      <c r="AD601" s="44"/>
      <c r="AE601" s="44"/>
      <c r="AF601" s="45"/>
      <c r="AG601" s="64"/>
      <c r="AH601" s="64"/>
      <c r="AI601" s="65"/>
      <c r="AJ601" s="64"/>
      <c r="AK601" s="164" t="e">
        <f>#REF!</f>
        <v>#REF!</v>
      </c>
      <c r="AL601" s="164"/>
      <c r="AM601" s="197" t="s">
        <v>8</v>
      </c>
      <c r="AN601" s="197"/>
    </row>
    <row r="602" spans="1:40" ht="4.5" customHeight="1">
      <c r="A602" s="19"/>
      <c r="D602" s="18"/>
      <c r="E602" s="18"/>
      <c r="F602" s="18"/>
      <c r="G602" s="18"/>
      <c r="H602" s="18"/>
      <c r="L602" s="18"/>
      <c r="Z602" s="43"/>
      <c r="AA602" s="43"/>
      <c r="AB602" s="43"/>
      <c r="AC602" s="43"/>
      <c r="AD602" s="44"/>
      <c r="AE602" s="44"/>
      <c r="AF602" s="45"/>
      <c r="AG602" s="64"/>
      <c r="AH602" s="64"/>
      <c r="AI602" s="65"/>
      <c r="AJ602" s="64"/>
      <c r="AK602" s="161">
        <f>'[2]MT26'!P583</f>
        <v>0</v>
      </c>
      <c r="AL602" s="161"/>
      <c r="AM602" s="197" t="s">
        <v>9</v>
      </c>
      <c r="AN602" s="197"/>
    </row>
    <row r="603" spans="2:40" ht="28.5" customHeight="1">
      <c r="B603" s="52" t="s">
        <v>10</v>
      </c>
      <c r="C603" s="179" t="s">
        <v>11</v>
      </c>
      <c r="D603" s="180"/>
      <c r="E603" s="179" t="s">
        <v>12</v>
      </c>
      <c r="F603" s="180"/>
      <c r="G603" s="53" t="s">
        <v>0</v>
      </c>
      <c r="H603" s="53" t="s">
        <v>1</v>
      </c>
      <c r="I603" s="53" t="s">
        <v>2</v>
      </c>
      <c r="J603" s="53" t="s">
        <v>3</v>
      </c>
      <c r="K603" s="53" t="s">
        <v>4</v>
      </c>
      <c r="L603" s="51" t="s">
        <v>5</v>
      </c>
      <c r="Z603" s="43"/>
      <c r="AA603" s="43"/>
      <c r="AB603" s="43"/>
      <c r="AC603" s="46"/>
      <c r="AD603" s="66" t="s">
        <v>10</v>
      </c>
      <c r="AE603" s="192" t="s">
        <v>11</v>
      </c>
      <c r="AF603" s="193"/>
      <c r="AG603" s="192" t="s">
        <v>12</v>
      </c>
      <c r="AH603" s="193"/>
      <c r="AI603" s="67" t="s">
        <v>0</v>
      </c>
      <c r="AJ603" s="67" t="s">
        <v>1</v>
      </c>
      <c r="AK603" s="67" t="s">
        <v>2</v>
      </c>
      <c r="AL603" s="67" t="s">
        <v>3</v>
      </c>
      <c r="AM603" s="67" t="s">
        <v>4</v>
      </c>
      <c r="AN603" s="63" t="s">
        <v>5</v>
      </c>
    </row>
    <row r="604" spans="2:40" ht="15.75">
      <c r="B604" s="1"/>
      <c r="C604" s="175"/>
      <c r="D604" s="176"/>
      <c r="E604" s="177"/>
      <c r="F604" s="178"/>
      <c r="G604" s="11">
        <f aca="true" t="shared" si="35" ref="G604:I620">IF(AI604=0,"",IF(AI604&gt;0,AI604))</f>
      </c>
      <c r="H604" s="11">
        <f t="shared" si="35"/>
      </c>
      <c r="I604" s="12" t="str">
        <f t="shared" si="35"/>
        <v>     c- SUITABLE FOR HEAVY DUTY JARRING AND FISHING</v>
      </c>
      <c r="J604" s="20"/>
      <c r="K604" s="20"/>
      <c r="L604" s="2">
        <f aca="true" t="shared" si="36" ref="L604:L620">IF(AN604=0,"",IF(AN604&gt;0,AN604))</f>
      </c>
      <c r="Z604" s="43"/>
      <c r="AA604" s="43"/>
      <c r="AB604" s="43"/>
      <c r="AC604" s="43"/>
      <c r="AD604" s="69"/>
      <c r="AE604" s="195"/>
      <c r="AF604" s="195"/>
      <c r="AG604" s="192"/>
      <c r="AH604" s="192"/>
      <c r="AI604" s="80">
        <f>'[2]2'!AC291</f>
        <v>0</v>
      </c>
      <c r="AJ604" s="81">
        <f>'[2]2'!J291</f>
        <v>0</v>
      </c>
      <c r="AK604" s="160" t="str">
        <f>'[2]2'!L291</f>
        <v>     c- SUITABLE FOR HEAVY DUTY JARRING AND FISHING</v>
      </c>
      <c r="AL604" s="160"/>
      <c r="AM604" s="44"/>
      <c r="AN604" s="87">
        <f>'[2]2'!A291</f>
        <v>0</v>
      </c>
    </row>
    <row r="605" spans="1:41" s="19" customFormat="1" ht="15.75">
      <c r="A605" s="18"/>
      <c r="B605" s="1"/>
      <c r="C605" s="175"/>
      <c r="D605" s="176"/>
      <c r="E605" s="177"/>
      <c r="F605" s="178"/>
      <c r="G605" s="11">
        <f t="shared" si="35"/>
      </c>
      <c r="H605" s="11">
        <f t="shared" si="35"/>
      </c>
      <c r="I605" s="12" t="str">
        <f t="shared" si="35"/>
        <v>         JOBS.</v>
      </c>
      <c r="J605" s="20"/>
      <c r="K605" s="20"/>
      <c r="L605" s="2">
        <f t="shared" si="36"/>
      </c>
      <c r="Z605" s="46"/>
      <c r="AA605" s="46"/>
      <c r="AB605" s="46"/>
      <c r="AC605" s="43"/>
      <c r="AD605" s="69"/>
      <c r="AE605" s="195"/>
      <c r="AF605" s="195"/>
      <c r="AG605" s="192"/>
      <c r="AH605" s="192"/>
      <c r="AI605" s="80">
        <f>'[2]2'!AC292</f>
        <v>0</v>
      </c>
      <c r="AJ605" s="81">
        <f>'[2]2'!J292</f>
        <v>0</v>
      </c>
      <c r="AK605" s="160" t="str">
        <f>'[2]2'!L292</f>
        <v>         JOBS.</v>
      </c>
      <c r="AL605" s="160"/>
      <c r="AM605" s="44"/>
      <c r="AN605" s="87">
        <f>'[2]2'!A292</f>
        <v>0</v>
      </c>
      <c r="AO605" s="28"/>
    </row>
    <row r="606" spans="2:40" ht="15.75">
      <c r="B606" s="1"/>
      <c r="C606" s="175"/>
      <c r="D606" s="176"/>
      <c r="E606" s="177"/>
      <c r="F606" s="178"/>
      <c r="G606" s="11">
        <f t="shared" si="35"/>
      </c>
      <c r="H606" s="11">
        <f t="shared" si="35"/>
      </c>
      <c r="I606" s="12" t="str">
        <f t="shared" si="35"/>
        <v>     d- INTEGRATED TENSION LOAD PIN FOR DIGITAL</v>
      </c>
      <c r="J606" s="20"/>
      <c r="K606" s="20"/>
      <c r="L606" s="2">
        <f t="shared" si="36"/>
      </c>
      <c r="Z606" s="43"/>
      <c r="AA606" s="43"/>
      <c r="AB606" s="43"/>
      <c r="AC606" s="43"/>
      <c r="AD606" s="69"/>
      <c r="AE606" s="195"/>
      <c r="AF606" s="195"/>
      <c r="AG606" s="192"/>
      <c r="AH606" s="192"/>
      <c r="AI606" s="80">
        <f>'[2]2'!AC293</f>
        <v>0</v>
      </c>
      <c r="AJ606" s="81">
        <f>'[2]2'!J293</f>
        <v>0</v>
      </c>
      <c r="AK606" s="160" t="str">
        <f>'[2]2'!L293</f>
        <v>     d- INTEGRATED TENSION LOAD PIN FOR DIGITAL</v>
      </c>
      <c r="AL606" s="160"/>
      <c r="AM606" s="44"/>
      <c r="AN606" s="87">
        <f>'[2]2'!A293</f>
        <v>0</v>
      </c>
    </row>
    <row r="607" spans="2:40" ht="15.75">
      <c r="B607" s="1"/>
      <c r="C607" s="175"/>
      <c r="D607" s="176"/>
      <c r="E607" s="177"/>
      <c r="F607" s="178"/>
      <c r="G607" s="11">
        <f t="shared" si="35"/>
      </c>
      <c r="H607" s="11">
        <f t="shared" si="35"/>
      </c>
      <c r="I607" s="12" t="str">
        <f t="shared" si="35"/>
        <v>         SIGNALS TO SMART WINCMAN PANEL.</v>
      </c>
      <c r="J607" s="20"/>
      <c r="K607" s="20"/>
      <c r="L607" s="2">
        <f t="shared" si="36"/>
      </c>
      <c r="Z607" s="43"/>
      <c r="AA607" s="43"/>
      <c r="AB607" s="43"/>
      <c r="AC607" s="43"/>
      <c r="AD607" s="69"/>
      <c r="AE607" s="195"/>
      <c r="AF607" s="195"/>
      <c r="AG607" s="192"/>
      <c r="AH607" s="192"/>
      <c r="AI607" s="80">
        <f>'[2]2'!AC294</f>
        <v>0</v>
      </c>
      <c r="AJ607" s="81">
        <f>'[2]2'!J294</f>
        <v>0</v>
      </c>
      <c r="AK607" s="160" t="str">
        <f>'[2]2'!L294</f>
        <v>         SIGNALS TO SMART WINCMAN PANEL.</v>
      </c>
      <c r="AL607" s="160"/>
      <c r="AM607" s="44"/>
      <c r="AN607" s="87">
        <f>'[2]2'!A294</f>
        <v>0</v>
      </c>
    </row>
    <row r="608" spans="2:40" ht="15.75">
      <c r="B608" s="20"/>
      <c r="C608" s="168"/>
      <c r="D608" s="168"/>
      <c r="E608" s="169"/>
      <c r="F608" s="169"/>
      <c r="G608" s="11">
        <f t="shared" si="35"/>
      </c>
      <c r="H608" s="11">
        <f t="shared" si="35"/>
      </c>
      <c r="I608" s="12" t="str">
        <f t="shared" si="35"/>
        <v>     e- ABILITY TO OPERATE AT VARIABLE RIG UP ANGLES</v>
      </c>
      <c r="J608" s="13"/>
      <c r="K608" s="13"/>
      <c r="L608" s="2">
        <f t="shared" si="36"/>
      </c>
      <c r="Z608" s="43"/>
      <c r="AA608" s="43"/>
      <c r="AB608" s="43"/>
      <c r="AC608" s="43"/>
      <c r="AD608" s="69"/>
      <c r="AE608" s="195"/>
      <c r="AF608" s="195"/>
      <c r="AG608" s="192"/>
      <c r="AH608" s="192"/>
      <c r="AI608" s="80">
        <f>'[2]2'!AC295</f>
        <v>0</v>
      </c>
      <c r="AJ608" s="81">
        <f>'[2]2'!J295</f>
        <v>0</v>
      </c>
      <c r="AK608" s="160" t="str">
        <f>'[2]2'!L295</f>
        <v>     e- ABILITY TO OPERATE AT VARIABLE RIG UP ANGLES</v>
      </c>
      <c r="AL608" s="160"/>
      <c r="AM608" s="74"/>
      <c r="AN608" s="87">
        <f>'[2]2'!A295</f>
        <v>0</v>
      </c>
    </row>
    <row r="609" spans="2:40" ht="15.75">
      <c r="B609" s="20"/>
      <c r="C609" s="168"/>
      <c r="D609" s="168"/>
      <c r="E609" s="169"/>
      <c r="F609" s="169"/>
      <c r="G609" s="11">
        <f t="shared" si="35"/>
      </c>
      <c r="H609" s="11">
        <f t="shared" si="35"/>
      </c>
      <c r="I609" s="12" t="str">
        <f t="shared" si="35"/>
        <v>         TO REDUCING K-FACTOR ERROR.</v>
      </c>
      <c r="J609" s="13"/>
      <c r="K609" s="13"/>
      <c r="L609" s="2">
        <f t="shared" si="36"/>
      </c>
      <c r="Z609" s="43"/>
      <c r="AA609" s="43"/>
      <c r="AB609" s="43"/>
      <c r="AC609" s="43"/>
      <c r="AD609" s="44"/>
      <c r="AE609" s="163"/>
      <c r="AF609" s="163"/>
      <c r="AG609" s="196"/>
      <c r="AH609" s="196"/>
      <c r="AI609" s="80">
        <f>'[2]2'!AC296</f>
        <v>0</v>
      </c>
      <c r="AJ609" s="81">
        <f>'[2]2'!J296</f>
        <v>0</v>
      </c>
      <c r="AK609" s="160" t="str">
        <f>'[2]2'!L296</f>
        <v>         TO REDUCING K-FACTOR ERROR.</v>
      </c>
      <c r="AL609" s="160"/>
      <c r="AM609" s="74"/>
      <c r="AN609" s="87">
        <f>'[2]2'!A296</f>
        <v>0</v>
      </c>
    </row>
    <row r="610" spans="2:40" ht="15.75">
      <c r="B610" s="20"/>
      <c r="C610" s="168"/>
      <c r="D610" s="168"/>
      <c r="E610" s="169"/>
      <c r="F610" s="169"/>
      <c r="G610" s="11">
        <f t="shared" si="35"/>
      </c>
      <c r="H610" s="11">
        <f t="shared" si="35"/>
      </c>
      <c r="I610" s="12" t="str">
        <f t="shared" si="35"/>
        <v>     f- SHEAVE PULLEY HEIGHT IS VARIABLE 1.5 M TO 10 M</v>
      </c>
      <c r="J610" s="13"/>
      <c r="K610" s="13"/>
      <c r="L610" s="2">
        <f t="shared" si="36"/>
      </c>
      <c r="Z610" s="43"/>
      <c r="AA610" s="43"/>
      <c r="AB610" s="43"/>
      <c r="AC610" s="43"/>
      <c r="AD610" s="44"/>
      <c r="AE610" s="163"/>
      <c r="AF610" s="163"/>
      <c r="AG610" s="196"/>
      <c r="AH610" s="196"/>
      <c r="AI610" s="80">
        <f>'[2]2'!AC297</f>
        <v>0</v>
      </c>
      <c r="AJ610" s="81">
        <f>'[2]2'!J297</f>
        <v>0</v>
      </c>
      <c r="AK610" s="160" t="str">
        <f>'[2]2'!L297</f>
        <v>     f- SHEAVE PULLEY HEIGHT IS VARIABLE 1.5 M TO 10 M</v>
      </c>
      <c r="AL610" s="160"/>
      <c r="AM610" s="74"/>
      <c r="AN610" s="87">
        <f>'[2]2'!A297</f>
        <v>0</v>
      </c>
    </row>
    <row r="611" spans="2:40" ht="15.75">
      <c r="B611" s="20"/>
      <c r="C611" s="168"/>
      <c r="D611" s="168"/>
      <c r="E611" s="169"/>
      <c r="F611" s="169"/>
      <c r="G611" s="11">
        <f t="shared" si="35"/>
      </c>
      <c r="H611" s="11">
        <f t="shared" si="35"/>
      </c>
      <c r="I611" s="12" t="str">
        <f t="shared" si="35"/>
        <v>         FROM GROUND LEVEL.</v>
      </c>
      <c r="J611" s="13"/>
      <c r="K611" s="13"/>
      <c r="L611" s="2">
        <f t="shared" si="36"/>
      </c>
      <c r="Z611" s="43"/>
      <c r="AA611" s="43"/>
      <c r="AB611" s="43"/>
      <c r="AC611" s="43"/>
      <c r="AD611" s="44"/>
      <c r="AE611" s="163"/>
      <c r="AF611" s="163"/>
      <c r="AG611" s="196"/>
      <c r="AH611" s="196"/>
      <c r="AI611" s="80">
        <f>'[2]2'!AC298</f>
        <v>0</v>
      </c>
      <c r="AJ611" s="81">
        <f>'[2]2'!J298</f>
        <v>0</v>
      </c>
      <c r="AK611" s="160" t="str">
        <f>'[2]2'!L298</f>
        <v>         FROM GROUND LEVEL.</v>
      </c>
      <c r="AL611" s="160"/>
      <c r="AM611" s="74"/>
      <c r="AN611" s="87">
        <f>'[2]2'!A298</f>
        <v>0</v>
      </c>
    </row>
    <row r="612" spans="2:40" ht="15.75">
      <c r="B612" s="20"/>
      <c r="C612" s="168"/>
      <c r="D612" s="168"/>
      <c r="E612" s="169"/>
      <c r="F612" s="169"/>
      <c r="G612" s="11">
        <f t="shared" si="35"/>
      </c>
      <c r="H612" s="11">
        <f t="shared" si="35"/>
      </c>
      <c r="I612" s="12" t="str">
        <f t="shared" si="35"/>
        <v>     g- WIRE OILER SYSTEM WITH ADJUSTABLE NOZZLE.</v>
      </c>
      <c r="J612" s="20"/>
      <c r="K612" s="20"/>
      <c r="L612" s="2">
        <f t="shared" si="36"/>
      </c>
      <c r="Z612" s="43"/>
      <c r="AA612" s="43"/>
      <c r="AB612" s="43"/>
      <c r="AC612" s="43"/>
      <c r="AD612" s="44"/>
      <c r="AE612" s="163"/>
      <c r="AF612" s="163"/>
      <c r="AG612" s="196"/>
      <c r="AH612" s="196"/>
      <c r="AI612" s="80">
        <f>'[2]2'!AC299</f>
        <v>0</v>
      </c>
      <c r="AJ612" s="81">
        <f>'[2]2'!J299</f>
        <v>0</v>
      </c>
      <c r="AK612" s="160" t="str">
        <f>'[2]2'!L299</f>
        <v>     g- WIRE OILER SYSTEM WITH ADJUSTABLE NOZZLE.</v>
      </c>
      <c r="AL612" s="160"/>
      <c r="AM612" s="74"/>
      <c r="AN612" s="87">
        <f>'[2]2'!A299</f>
        <v>0</v>
      </c>
    </row>
    <row r="613" spans="2:40" ht="15.75">
      <c r="B613" s="20"/>
      <c r="C613" s="168"/>
      <c r="D613" s="168"/>
      <c r="E613" s="169"/>
      <c r="F613" s="169"/>
      <c r="G613" s="11">
        <f t="shared" si="35"/>
      </c>
      <c r="H613" s="11">
        <f t="shared" si="35"/>
      </c>
      <c r="I613" s="12" t="str">
        <f t="shared" si="35"/>
        <v>     h- INCLUDE OPTICAL ENCODER WITH 1,000 PPR FOR</v>
      </c>
      <c r="J613" s="20"/>
      <c r="K613" s="20"/>
      <c r="L613" s="2">
        <f t="shared" si="36"/>
      </c>
      <c r="Z613" s="43"/>
      <c r="AA613" s="43"/>
      <c r="AB613" s="43"/>
      <c r="AC613" s="43"/>
      <c r="AD613" s="44"/>
      <c r="AE613" s="163"/>
      <c r="AF613" s="163"/>
      <c r="AG613" s="196"/>
      <c r="AH613" s="196"/>
      <c r="AI613" s="80">
        <f>'[2]2'!AC300</f>
        <v>0</v>
      </c>
      <c r="AJ613" s="81">
        <f>'[2]2'!J300</f>
        <v>0</v>
      </c>
      <c r="AK613" s="160" t="str">
        <f>'[2]2'!L300</f>
        <v>     h- INCLUDE OPTICAL ENCODER WITH 1,000 PPR FOR</v>
      </c>
      <c r="AL613" s="160"/>
      <c r="AM613" s="44"/>
      <c r="AN613" s="87">
        <f>'[2]2'!A300</f>
        <v>0</v>
      </c>
    </row>
    <row r="614" spans="2:40" ht="15.75">
      <c r="B614" s="20"/>
      <c r="C614" s="168"/>
      <c r="D614" s="168"/>
      <c r="E614" s="169"/>
      <c r="F614" s="169"/>
      <c r="G614" s="11">
        <f t="shared" si="35"/>
      </c>
      <c r="H614" s="11">
        <f t="shared" si="35"/>
      </c>
      <c r="I614" s="12" t="str">
        <f t="shared" si="35"/>
        <v>         DIGITAL SIGNAL TO SMART WINCHMAN PANEL.</v>
      </c>
      <c r="J614" s="20"/>
      <c r="K614" s="20"/>
      <c r="L614" s="2">
        <f t="shared" si="36"/>
      </c>
      <c r="Z614" s="43"/>
      <c r="AA614" s="43"/>
      <c r="AB614" s="43"/>
      <c r="AC614" s="43"/>
      <c r="AD614" s="44"/>
      <c r="AE614" s="163"/>
      <c r="AF614" s="163"/>
      <c r="AG614" s="196"/>
      <c r="AH614" s="196"/>
      <c r="AI614" s="80">
        <f>'[2]2'!AC301</f>
        <v>0</v>
      </c>
      <c r="AJ614" s="81">
        <f>'[2]2'!J301</f>
        <v>0</v>
      </c>
      <c r="AK614" s="160" t="str">
        <f>'[2]2'!L301</f>
        <v>         DIGITAL SIGNAL TO SMART WINCHMAN PANEL.</v>
      </c>
      <c r="AL614" s="160"/>
      <c r="AM614" s="44"/>
      <c r="AN614" s="87">
        <f>'[2]2'!A301</f>
        <v>0</v>
      </c>
    </row>
    <row r="615" spans="2:40" ht="15.75">
      <c r="B615" s="20"/>
      <c r="C615" s="168"/>
      <c r="D615" s="168"/>
      <c r="E615" s="169"/>
      <c r="F615" s="169"/>
      <c r="G615" s="11">
        <f t="shared" si="35"/>
      </c>
      <c r="H615" s="11">
        <f t="shared" si="35"/>
      </c>
      <c r="I615" s="12" t="str">
        <f t="shared" si="35"/>
        <v>     i- ADJUST FOR METER UNIT.</v>
      </c>
      <c r="J615" s="20"/>
      <c r="K615" s="20"/>
      <c r="L615" s="2">
        <f t="shared" si="36"/>
      </c>
      <c r="Z615" s="43"/>
      <c r="AA615" s="43"/>
      <c r="AB615" s="43"/>
      <c r="AC615" s="43"/>
      <c r="AD615" s="44"/>
      <c r="AE615" s="163"/>
      <c r="AF615" s="163"/>
      <c r="AG615" s="196"/>
      <c r="AH615" s="196"/>
      <c r="AI615" s="80">
        <f>'[2]2'!AC302</f>
        <v>0</v>
      </c>
      <c r="AJ615" s="81">
        <f>'[2]2'!J302</f>
        <v>0</v>
      </c>
      <c r="AK615" s="160" t="str">
        <f>'[2]2'!L302</f>
        <v>     i- ADJUST FOR METER UNIT.</v>
      </c>
      <c r="AL615" s="160"/>
      <c r="AM615" s="44"/>
      <c r="AN615" s="87">
        <f>'[2]2'!A302</f>
        <v>0</v>
      </c>
    </row>
    <row r="616" spans="2:40" ht="15.75">
      <c r="B616" s="20"/>
      <c r="C616" s="168"/>
      <c r="D616" s="168"/>
      <c r="E616" s="169"/>
      <c r="F616" s="169"/>
      <c r="G616" s="11">
        <f t="shared" si="35"/>
      </c>
      <c r="H616" s="11">
        <f t="shared" si="35"/>
      </c>
      <c r="I616" s="12" t="str">
        <f t="shared" si="35"/>
        <v>     j- FITTED WITH HYDRAULIC SPOOLING SYSTEM</v>
      </c>
      <c r="J616" s="20"/>
      <c r="K616" s="20"/>
      <c r="L616" s="2">
        <f t="shared" si="36"/>
      </c>
      <c r="Z616" s="43"/>
      <c r="AA616" s="43"/>
      <c r="AB616" s="43"/>
      <c r="AC616" s="43"/>
      <c r="AD616" s="44"/>
      <c r="AE616" s="163"/>
      <c r="AF616" s="163"/>
      <c r="AG616" s="196"/>
      <c r="AH616" s="196"/>
      <c r="AI616" s="80">
        <f>'[2]2'!AC303</f>
        <v>0</v>
      </c>
      <c r="AJ616" s="81">
        <f>'[2]2'!J303</f>
        <v>0</v>
      </c>
      <c r="AK616" s="160" t="str">
        <f>'[2]2'!L303</f>
        <v>     j- FITTED WITH HYDRAULIC SPOOLING SYSTEM</v>
      </c>
      <c r="AL616" s="160"/>
      <c r="AM616" s="44"/>
      <c r="AN616" s="87">
        <f>'[2]2'!A303</f>
        <v>0</v>
      </c>
    </row>
    <row r="617" spans="2:40" ht="15.75">
      <c r="B617" s="20"/>
      <c r="C617" s="168"/>
      <c r="D617" s="168"/>
      <c r="E617" s="169"/>
      <c r="F617" s="169"/>
      <c r="G617" s="11">
        <f t="shared" si="35"/>
      </c>
      <c r="H617" s="11">
        <f t="shared" si="35"/>
      </c>
      <c r="I617" s="12" t="str">
        <f t="shared" si="35"/>
        <v>     k- THREE WHEEL WRAP AROUND DESIGN.</v>
      </c>
      <c r="J617" s="20"/>
      <c r="K617" s="20"/>
      <c r="L617" s="2">
        <f t="shared" si="36"/>
      </c>
      <c r="Z617" s="43"/>
      <c r="AA617" s="43"/>
      <c r="AB617" s="43"/>
      <c r="AC617" s="43"/>
      <c r="AD617" s="44"/>
      <c r="AE617" s="163"/>
      <c r="AF617" s="163"/>
      <c r="AG617" s="196"/>
      <c r="AH617" s="196"/>
      <c r="AI617" s="80">
        <f>'[2]2'!AC304</f>
        <v>0</v>
      </c>
      <c r="AJ617" s="81">
        <f>'[2]2'!J304</f>
        <v>0</v>
      </c>
      <c r="AK617" s="160" t="str">
        <f>'[2]2'!L304</f>
        <v>     k- THREE WHEEL WRAP AROUND DESIGN.</v>
      </c>
      <c r="AL617" s="160"/>
      <c r="AM617" s="44"/>
      <c r="AN617" s="87">
        <f>'[2]2'!A304</f>
        <v>0</v>
      </c>
    </row>
    <row r="618" spans="2:40" ht="15.75">
      <c r="B618" s="20"/>
      <c r="C618" s="168"/>
      <c r="D618" s="168"/>
      <c r="E618" s="169"/>
      <c r="F618" s="169"/>
      <c r="G618" s="11">
        <f t="shared" si="35"/>
      </c>
      <c r="H618" s="11">
        <f t="shared" si="35"/>
      </c>
      <c r="I618" s="12" t="str">
        <f t="shared" si="35"/>
        <v>     l- MECHANICAL OR DIGITAL DEPTH OUTPUT AS BACKUP.</v>
      </c>
      <c r="J618" s="20"/>
      <c r="K618" s="20"/>
      <c r="L618" s="2">
        <f t="shared" si="36"/>
      </c>
      <c r="Z618" s="43"/>
      <c r="AA618" s="43"/>
      <c r="AB618" s="43"/>
      <c r="AC618" s="43"/>
      <c r="AD618" s="44"/>
      <c r="AE618" s="163"/>
      <c r="AF618" s="163"/>
      <c r="AG618" s="196"/>
      <c r="AH618" s="196"/>
      <c r="AI618" s="80">
        <f>'[2]2'!AC305</f>
        <v>0</v>
      </c>
      <c r="AJ618" s="81">
        <f>'[2]2'!J305</f>
        <v>0</v>
      </c>
      <c r="AK618" s="160" t="str">
        <f>'[2]2'!L305</f>
        <v>     l- MECHANICAL OR DIGITAL DEPTH OUTPUT AS BACKUP.</v>
      </c>
      <c r="AL618" s="160"/>
      <c r="AM618" s="44"/>
      <c r="AN618" s="87">
        <f>'[2]2'!A305</f>
        <v>0</v>
      </c>
    </row>
    <row r="619" spans="2:40" ht="15.75">
      <c r="B619" s="20"/>
      <c r="C619" s="168"/>
      <c r="D619" s="168"/>
      <c r="E619" s="169"/>
      <c r="F619" s="169"/>
      <c r="G619" s="11">
        <f t="shared" si="35"/>
      </c>
      <c r="H619" s="11">
        <f t="shared" si="35"/>
      </c>
      <c r="I619" s="12" t="str">
        <f t="shared" si="35"/>
        <v>     m- H2S SERVICE.</v>
      </c>
      <c r="J619" s="20"/>
      <c r="K619" s="20"/>
      <c r="L619" s="2">
        <f t="shared" si="36"/>
      </c>
      <c r="Z619" s="43"/>
      <c r="AA619" s="43"/>
      <c r="AB619" s="43"/>
      <c r="AC619" s="43"/>
      <c r="AD619" s="44"/>
      <c r="AE619" s="163"/>
      <c r="AF619" s="163"/>
      <c r="AG619" s="196"/>
      <c r="AH619" s="196"/>
      <c r="AI619" s="80">
        <f>'[2]2'!AC306</f>
        <v>0</v>
      </c>
      <c r="AJ619" s="81">
        <f>'[2]2'!J306</f>
        <v>0</v>
      </c>
      <c r="AK619" s="160" t="str">
        <f>'[2]2'!L306</f>
        <v>     m- H2S SERVICE.</v>
      </c>
      <c r="AL619" s="160"/>
      <c r="AM619" s="44"/>
      <c r="AN619" s="87">
        <f>'[2]2'!A306</f>
        <v>0</v>
      </c>
    </row>
    <row r="620" spans="2:40" ht="15.75">
      <c r="B620" s="20"/>
      <c r="C620" s="168"/>
      <c r="D620" s="181"/>
      <c r="E620" s="169"/>
      <c r="F620" s="182"/>
      <c r="G620" s="11">
        <f t="shared" si="35"/>
      </c>
      <c r="H620" s="11">
        <f t="shared" si="35"/>
      </c>
      <c r="I620" s="12" t="str">
        <f t="shared" si="35"/>
        <v>     n- ANODISED ALUMINIUM CONSTRUCTION.</v>
      </c>
      <c r="J620" s="20"/>
      <c r="K620" s="20"/>
      <c r="L620" s="2">
        <f t="shared" si="36"/>
      </c>
      <c r="Z620" s="43"/>
      <c r="AA620" s="43"/>
      <c r="AB620" s="43"/>
      <c r="AC620" s="43"/>
      <c r="AD620" s="44"/>
      <c r="AE620" s="163"/>
      <c r="AF620" s="163"/>
      <c r="AG620" s="196"/>
      <c r="AH620" s="196"/>
      <c r="AI620" s="80">
        <f>'[2]2'!AC307</f>
        <v>0</v>
      </c>
      <c r="AJ620" s="81">
        <f>'[2]2'!J307</f>
        <v>0</v>
      </c>
      <c r="AK620" s="160" t="str">
        <f>'[2]2'!L307</f>
        <v>     n- ANODISED ALUMINIUM CONSTRUCTION.</v>
      </c>
      <c r="AL620" s="160"/>
      <c r="AM620" s="44"/>
      <c r="AN620" s="87">
        <f>'[2]2'!A307</f>
        <v>0</v>
      </c>
    </row>
    <row r="621" spans="2:40" ht="15.75" customHeight="1">
      <c r="B621" s="168"/>
      <c r="C621" s="173"/>
      <c r="D621" s="170" t="s">
        <v>6</v>
      </c>
      <c r="E621" s="171"/>
      <c r="F621" s="170" t="s">
        <v>13</v>
      </c>
      <c r="G621" s="172"/>
      <c r="H621" s="169"/>
      <c r="I621" s="168"/>
      <c r="J621" s="168"/>
      <c r="K621" s="168"/>
      <c r="L621" s="174"/>
      <c r="Z621" s="43"/>
      <c r="AA621" s="43"/>
      <c r="AB621" s="43"/>
      <c r="AC621" s="43"/>
      <c r="AD621" s="163"/>
      <c r="AE621" s="163"/>
      <c r="AF621" s="199" t="s">
        <v>6</v>
      </c>
      <c r="AG621" s="200"/>
      <c r="AH621" s="199" t="s">
        <v>13</v>
      </c>
      <c r="AI621" s="200"/>
      <c r="AJ621" s="196"/>
      <c r="AK621" s="163"/>
      <c r="AL621" s="163"/>
      <c r="AM621" s="163"/>
      <c r="AN621" s="198"/>
    </row>
    <row r="622" spans="2:40" ht="15.75">
      <c r="B622" s="168"/>
      <c r="C622" s="168"/>
      <c r="D622" s="172"/>
      <c r="E622" s="172"/>
      <c r="F622" s="172"/>
      <c r="G622" s="172"/>
      <c r="H622" s="169"/>
      <c r="I622" s="168"/>
      <c r="J622" s="168"/>
      <c r="K622" s="168"/>
      <c r="L622" s="174"/>
      <c r="Z622" s="43"/>
      <c r="AA622" s="43"/>
      <c r="AB622" s="43"/>
      <c r="AC622" s="43"/>
      <c r="AD622" s="163"/>
      <c r="AE622" s="163"/>
      <c r="AF622" s="200"/>
      <c r="AG622" s="200"/>
      <c r="AH622" s="200"/>
      <c r="AI622" s="200"/>
      <c r="AJ622" s="196"/>
      <c r="AK622" s="163"/>
      <c r="AL622" s="163"/>
      <c r="AM622" s="163"/>
      <c r="AN622" s="198"/>
    </row>
    <row r="623" spans="2:40" ht="15.75" customHeight="1">
      <c r="B623" s="168"/>
      <c r="C623" s="168"/>
      <c r="D623" s="170" t="s">
        <v>6</v>
      </c>
      <c r="E623" s="171"/>
      <c r="F623" s="170" t="s">
        <v>14</v>
      </c>
      <c r="G623" s="172"/>
      <c r="H623" s="169"/>
      <c r="I623" s="168"/>
      <c r="J623" s="168"/>
      <c r="K623" s="168"/>
      <c r="L623" s="174"/>
      <c r="Z623" s="43"/>
      <c r="AA623" s="43"/>
      <c r="AB623" s="43"/>
      <c r="AC623" s="43"/>
      <c r="AD623" s="163"/>
      <c r="AE623" s="163"/>
      <c r="AF623" s="199" t="s">
        <v>6</v>
      </c>
      <c r="AG623" s="200"/>
      <c r="AH623" s="199" t="s">
        <v>14</v>
      </c>
      <c r="AI623" s="200"/>
      <c r="AJ623" s="196"/>
      <c r="AK623" s="163"/>
      <c r="AL623" s="163"/>
      <c r="AM623" s="163"/>
      <c r="AN623" s="198"/>
    </row>
    <row r="624" spans="2:40" ht="15.75">
      <c r="B624" s="168"/>
      <c r="C624" s="168"/>
      <c r="D624" s="172"/>
      <c r="E624" s="172"/>
      <c r="F624" s="172"/>
      <c r="G624" s="172"/>
      <c r="H624" s="169"/>
      <c r="I624" s="168"/>
      <c r="J624" s="168"/>
      <c r="K624" s="168"/>
      <c r="L624" s="174"/>
      <c r="Z624" s="43"/>
      <c r="AA624" s="43"/>
      <c r="AB624" s="43"/>
      <c r="AC624" s="43"/>
      <c r="AD624" s="163"/>
      <c r="AE624" s="163"/>
      <c r="AF624" s="200"/>
      <c r="AG624" s="200"/>
      <c r="AH624" s="200"/>
      <c r="AI624" s="200"/>
      <c r="AJ624" s="196"/>
      <c r="AK624" s="163"/>
      <c r="AL624" s="163"/>
      <c r="AM624" s="163"/>
      <c r="AN624" s="198"/>
    </row>
    <row r="625" spans="2:40" ht="15.75" customHeight="1">
      <c r="B625" s="168"/>
      <c r="C625" s="168"/>
      <c r="D625" s="170" t="s">
        <v>6</v>
      </c>
      <c r="E625" s="171"/>
      <c r="F625" s="170" t="s">
        <v>15</v>
      </c>
      <c r="G625" s="172"/>
      <c r="H625" s="167"/>
      <c r="I625" s="187" t="s">
        <v>16</v>
      </c>
      <c r="J625" s="187"/>
      <c r="K625" s="187"/>
      <c r="L625" s="187"/>
      <c r="Z625" s="43"/>
      <c r="AA625" s="43"/>
      <c r="AB625" s="43"/>
      <c r="AC625" s="43"/>
      <c r="AD625" s="163"/>
      <c r="AE625" s="163"/>
      <c r="AF625" s="199" t="s">
        <v>6</v>
      </c>
      <c r="AG625" s="200"/>
      <c r="AH625" s="199" t="s">
        <v>15</v>
      </c>
      <c r="AI625" s="200"/>
      <c r="AJ625" s="196"/>
      <c r="AK625" s="162" t="s">
        <v>16</v>
      </c>
      <c r="AL625" s="162"/>
      <c r="AM625" s="162"/>
      <c r="AN625" s="162"/>
    </row>
    <row r="626" spans="2:40" ht="15.75">
      <c r="B626" s="168"/>
      <c r="C626" s="168"/>
      <c r="D626" s="172"/>
      <c r="E626" s="172"/>
      <c r="F626" s="172"/>
      <c r="G626" s="172"/>
      <c r="H626" s="167"/>
      <c r="I626" s="187"/>
      <c r="J626" s="187"/>
      <c r="K626" s="187"/>
      <c r="L626" s="187"/>
      <c r="Z626" s="43"/>
      <c r="AA626" s="43"/>
      <c r="AB626" s="43"/>
      <c r="AC626" s="43"/>
      <c r="AD626" s="163"/>
      <c r="AE626" s="163"/>
      <c r="AF626" s="200"/>
      <c r="AG626" s="200"/>
      <c r="AH626" s="200"/>
      <c r="AI626" s="200"/>
      <c r="AJ626" s="196"/>
      <c r="AK626" s="162"/>
      <c r="AL626" s="162"/>
      <c r="AM626" s="162"/>
      <c r="AN626" s="162"/>
    </row>
    <row r="627" spans="2:40" ht="15.75" customHeight="1">
      <c r="B627" s="168"/>
      <c r="C627" s="168"/>
      <c r="D627" s="170" t="s">
        <v>6</v>
      </c>
      <c r="E627" s="171"/>
      <c r="F627" s="170" t="s">
        <v>17</v>
      </c>
      <c r="G627" s="172"/>
      <c r="H627" s="167"/>
      <c r="I627" s="187"/>
      <c r="J627" s="187"/>
      <c r="K627" s="187"/>
      <c r="L627" s="187"/>
      <c r="Z627" s="43"/>
      <c r="AA627" s="43"/>
      <c r="AB627" s="43"/>
      <c r="AC627" s="43"/>
      <c r="AD627" s="163"/>
      <c r="AE627" s="163"/>
      <c r="AF627" s="199" t="s">
        <v>6</v>
      </c>
      <c r="AG627" s="200"/>
      <c r="AH627" s="199" t="s">
        <v>17</v>
      </c>
      <c r="AI627" s="200"/>
      <c r="AJ627" s="196"/>
      <c r="AK627" s="162"/>
      <c r="AL627" s="162"/>
      <c r="AM627" s="162"/>
      <c r="AN627" s="162"/>
    </row>
    <row r="628" spans="2:40" ht="15.75">
      <c r="B628" s="168"/>
      <c r="C628" s="168"/>
      <c r="D628" s="172"/>
      <c r="E628" s="172"/>
      <c r="F628" s="172"/>
      <c r="G628" s="172"/>
      <c r="H628" s="167"/>
      <c r="I628" s="187"/>
      <c r="J628" s="187"/>
      <c r="K628" s="187"/>
      <c r="L628" s="187"/>
      <c r="Z628" s="43"/>
      <c r="AA628" s="43"/>
      <c r="AB628" s="43"/>
      <c r="AC628" s="43"/>
      <c r="AD628" s="163"/>
      <c r="AE628" s="163"/>
      <c r="AF628" s="200"/>
      <c r="AG628" s="200"/>
      <c r="AH628" s="200"/>
      <c r="AI628" s="200"/>
      <c r="AJ628" s="196"/>
      <c r="AK628" s="162"/>
      <c r="AL628" s="162"/>
      <c r="AM628" s="162"/>
      <c r="AN628" s="162"/>
    </row>
    <row r="629" spans="2:40" ht="15.75">
      <c r="B629" s="187" t="s">
        <v>18</v>
      </c>
      <c r="C629" s="187"/>
      <c r="D629" s="187"/>
      <c r="E629" s="187"/>
      <c r="F629" s="187"/>
      <c r="G629" s="187"/>
      <c r="H629" s="187"/>
      <c r="I629" s="187"/>
      <c r="J629" s="187"/>
      <c r="K629" s="187"/>
      <c r="L629" s="187"/>
      <c r="Z629" s="43"/>
      <c r="AA629" s="43"/>
      <c r="AB629" s="43"/>
      <c r="AC629" s="43"/>
      <c r="AD629" s="162" t="s">
        <v>18</v>
      </c>
      <c r="AE629" s="162"/>
      <c r="AF629" s="162"/>
      <c r="AG629" s="162"/>
      <c r="AH629" s="162"/>
      <c r="AI629" s="162"/>
      <c r="AJ629" s="162"/>
      <c r="AK629" s="162"/>
      <c r="AL629" s="162"/>
      <c r="AM629" s="162"/>
      <c r="AN629" s="162"/>
    </row>
    <row r="630" spans="2:40" ht="36.75" customHeight="1">
      <c r="B630" s="187"/>
      <c r="C630" s="187"/>
      <c r="D630" s="187"/>
      <c r="E630" s="187"/>
      <c r="F630" s="187"/>
      <c r="G630" s="187"/>
      <c r="H630" s="187"/>
      <c r="I630" s="187"/>
      <c r="J630" s="187"/>
      <c r="K630" s="187"/>
      <c r="L630" s="187"/>
      <c r="Z630" s="43"/>
      <c r="AA630" s="43"/>
      <c r="AB630" s="43"/>
      <c r="AC630" s="43"/>
      <c r="AD630" s="44"/>
      <c r="AE630" s="44"/>
      <c r="AF630" s="45"/>
      <c r="AG630" s="45"/>
      <c r="AH630" s="45"/>
      <c r="AI630" s="75"/>
      <c r="AJ630" s="45"/>
      <c r="AK630" s="44"/>
      <c r="AL630" s="44"/>
      <c r="AM630" s="44"/>
      <c r="AN630" s="63"/>
    </row>
    <row r="631" spans="2:40" ht="4.5" customHeight="1">
      <c r="B631" s="21"/>
      <c r="C631" s="21"/>
      <c r="D631" s="21"/>
      <c r="E631" s="21"/>
      <c r="F631" s="21"/>
      <c r="G631" s="21"/>
      <c r="H631" s="21"/>
      <c r="I631" s="21"/>
      <c r="J631" s="21"/>
      <c r="K631" s="21"/>
      <c r="L631" s="21"/>
      <c r="Z631" s="43"/>
      <c r="AA631" s="43"/>
      <c r="AB631" s="43"/>
      <c r="AC631" s="43"/>
      <c r="AD631" s="44"/>
      <c r="AE631" s="44"/>
      <c r="AF631" s="45"/>
      <c r="AG631" s="45"/>
      <c r="AH631" s="45"/>
      <c r="AI631" s="75"/>
      <c r="AJ631" s="45"/>
      <c r="AK631" s="44"/>
      <c r="AL631" s="44"/>
      <c r="AM631" s="44"/>
      <c r="AN631" s="63"/>
    </row>
    <row r="632" spans="5:40" ht="21" customHeight="1">
      <c r="E632" s="188" t="s">
        <v>64</v>
      </c>
      <c r="F632" s="188"/>
      <c r="G632" s="188"/>
      <c r="H632" s="188"/>
      <c r="I632" s="188"/>
      <c r="Z632" s="43"/>
      <c r="AA632" s="43"/>
      <c r="AB632" s="43"/>
      <c r="AC632" s="43"/>
      <c r="AD632" s="44"/>
      <c r="AE632" s="44"/>
      <c r="AF632" s="45"/>
      <c r="AG632" s="76"/>
      <c r="AH632" s="77"/>
      <c r="AI632" s="78"/>
      <c r="AJ632" s="77"/>
      <c r="AK632" s="79"/>
      <c r="AL632" s="44"/>
      <c r="AM632" s="44"/>
      <c r="AN632" s="63"/>
    </row>
    <row r="633" spans="5:40" ht="15.75" customHeight="1">
      <c r="E633" s="188"/>
      <c r="F633" s="188"/>
      <c r="G633" s="188"/>
      <c r="H633" s="188"/>
      <c r="I633" s="188"/>
      <c r="Z633" s="43"/>
      <c r="AA633" s="43"/>
      <c r="AB633" s="43"/>
      <c r="AC633" s="43"/>
      <c r="AD633" s="44"/>
      <c r="AE633" s="44"/>
      <c r="AF633" s="45"/>
      <c r="AG633" s="190" t="s">
        <v>7</v>
      </c>
      <c r="AH633" s="190"/>
      <c r="AI633" s="190"/>
      <c r="AJ633" s="190"/>
      <c r="AK633" s="190"/>
      <c r="AL633" s="44"/>
      <c r="AM633" s="44"/>
      <c r="AN633" s="63"/>
    </row>
    <row r="634" spans="5:40" ht="15.75" customHeight="1">
      <c r="E634" s="188"/>
      <c r="F634" s="188"/>
      <c r="G634" s="188"/>
      <c r="H634" s="188"/>
      <c r="I634" s="188"/>
      <c r="Z634" s="43"/>
      <c r="AA634" s="43"/>
      <c r="AB634" s="43"/>
      <c r="AC634" s="43"/>
      <c r="AD634" s="44"/>
      <c r="AE634" s="44"/>
      <c r="AF634" s="45"/>
      <c r="AG634" s="190"/>
      <c r="AH634" s="190"/>
      <c r="AI634" s="190"/>
      <c r="AJ634" s="190"/>
      <c r="AK634" s="190"/>
      <c r="AL634" s="44"/>
      <c r="AM634" s="44"/>
      <c r="AN634" s="63"/>
    </row>
    <row r="635" spans="5:40" ht="15.75" customHeight="1">
      <c r="E635" s="9"/>
      <c r="F635" s="9"/>
      <c r="G635" s="34"/>
      <c r="H635" s="9"/>
      <c r="I635" s="183" t="str">
        <f>I600</f>
        <v>م ع/93/325</v>
      </c>
      <c r="J635" s="183"/>
      <c r="K635" s="186" t="s">
        <v>63</v>
      </c>
      <c r="L635" s="186"/>
      <c r="Z635" s="43"/>
      <c r="AA635" s="43"/>
      <c r="AB635" s="43"/>
      <c r="AC635" s="43"/>
      <c r="AD635" s="44"/>
      <c r="AE635" s="44"/>
      <c r="AF635" s="45"/>
      <c r="AG635" s="190"/>
      <c r="AH635" s="190"/>
      <c r="AI635" s="190"/>
      <c r="AJ635" s="190"/>
      <c r="AK635" s="190"/>
      <c r="AL635" s="44"/>
      <c r="AM635" s="44"/>
      <c r="AN635" s="63"/>
    </row>
    <row r="636" spans="2:40" ht="15.75" customHeight="1">
      <c r="B636" s="18" t="s">
        <v>79</v>
      </c>
      <c r="E636" s="23"/>
      <c r="F636" s="23"/>
      <c r="G636" s="55"/>
      <c r="H636" s="23"/>
      <c r="I636" s="184" t="str">
        <f>I601</f>
        <v>SLP-9300904004</v>
      </c>
      <c r="J636" s="184"/>
      <c r="K636" s="185" t="s">
        <v>9</v>
      </c>
      <c r="L636" s="185"/>
      <c r="Z636" s="43"/>
      <c r="AA636" s="43"/>
      <c r="AB636" s="43"/>
      <c r="AC636" s="43"/>
      <c r="AD636" s="44"/>
      <c r="AE636" s="44"/>
      <c r="AF636" s="45"/>
      <c r="AG636" s="64"/>
      <c r="AH636" s="64"/>
      <c r="AI636" s="65"/>
      <c r="AJ636" s="64"/>
      <c r="AK636" s="164" t="e">
        <f>#REF!</f>
        <v>#REF!</v>
      </c>
      <c r="AL636" s="164"/>
      <c r="AM636" s="197" t="s">
        <v>8</v>
      </c>
      <c r="AN636" s="197"/>
    </row>
    <row r="637" spans="1:40" ht="4.5" customHeight="1">
      <c r="A637" s="19"/>
      <c r="D637" s="18"/>
      <c r="E637" s="18"/>
      <c r="F637" s="18"/>
      <c r="G637" s="18"/>
      <c r="H637" s="18"/>
      <c r="L637" s="18"/>
      <c r="Z637" s="43"/>
      <c r="AA637" s="43"/>
      <c r="AB637" s="43"/>
      <c r="AC637" s="43"/>
      <c r="AD637" s="44"/>
      <c r="AE637" s="44"/>
      <c r="AF637" s="45"/>
      <c r="AG637" s="64"/>
      <c r="AH637" s="64"/>
      <c r="AI637" s="65"/>
      <c r="AJ637" s="64"/>
      <c r="AK637" s="161">
        <f>'[2]MT26'!P617</f>
        <v>0</v>
      </c>
      <c r="AL637" s="161"/>
      <c r="AM637" s="197" t="s">
        <v>9</v>
      </c>
      <c r="AN637" s="197"/>
    </row>
    <row r="638" spans="2:40" ht="33.75" customHeight="1">
      <c r="B638" s="52" t="s">
        <v>10</v>
      </c>
      <c r="C638" s="179" t="s">
        <v>11</v>
      </c>
      <c r="D638" s="180"/>
      <c r="E638" s="179" t="s">
        <v>12</v>
      </c>
      <c r="F638" s="180"/>
      <c r="G638" s="53" t="s">
        <v>0</v>
      </c>
      <c r="H638" s="53" t="s">
        <v>1</v>
      </c>
      <c r="I638" s="53" t="s">
        <v>2</v>
      </c>
      <c r="J638" s="53" t="s">
        <v>3</v>
      </c>
      <c r="K638" s="53" t="s">
        <v>4</v>
      </c>
      <c r="L638" s="51" t="s">
        <v>5</v>
      </c>
      <c r="Z638" s="43"/>
      <c r="AA638" s="43"/>
      <c r="AB638" s="43"/>
      <c r="AC638" s="46"/>
      <c r="AD638" s="66" t="s">
        <v>10</v>
      </c>
      <c r="AE638" s="192" t="s">
        <v>11</v>
      </c>
      <c r="AF638" s="193"/>
      <c r="AG638" s="192" t="s">
        <v>12</v>
      </c>
      <c r="AH638" s="193"/>
      <c r="AI638" s="67" t="s">
        <v>0</v>
      </c>
      <c r="AJ638" s="67" t="s">
        <v>1</v>
      </c>
      <c r="AK638" s="67" t="s">
        <v>2</v>
      </c>
      <c r="AL638" s="67" t="s">
        <v>3</v>
      </c>
      <c r="AM638" s="67" t="s">
        <v>4</v>
      </c>
      <c r="AN638" s="63" t="s">
        <v>5</v>
      </c>
    </row>
    <row r="639" spans="2:40" ht="15.75">
      <c r="B639" s="1"/>
      <c r="C639" s="175"/>
      <c r="D639" s="176"/>
      <c r="E639" s="177"/>
      <c r="F639" s="178"/>
      <c r="G639" s="11">
        <f aca="true" t="shared" si="37" ref="G639:I655">IF(AI639=0,"",IF(AI639&gt;0,AI639))</f>
      </c>
      <c r="H639" s="11">
        <f t="shared" si="37"/>
      </c>
      <c r="I639" s="12" t="str">
        <f t="shared" si="37"/>
        <v>22- BACKUP DEPTH INDICATOR SYSTEM:</v>
      </c>
      <c r="J639" s="20"/>
      <c r="K639" s="20"/>
      <c r="L639" s="2">
        <f aca="true" t="shared" si="38" ref="L639:L655">IF(AN639=0,"",IF(AN639&gt;0,AN639))</f>
      </c>
      <c r="Z639" s="43"/>
      <c r="AA639" s="43"/>
      <c r="AB639" s="43"/>
      <c r="AC639" s="43"/>
      <c r="AD639" s="69"/>
      <c r="AE639" s="195"/>
      <c r="AF639" s="195"/>
      <c r="AG639" s="192"/>
      <c r="AH639" s="192"/>
      <c r="AI639" s="80">
        <f>'[2]2'!AC308</f>
        <v>0</v>
      </c>
      <c r="AJ639" s="81">
        <f>'[2]2'!J308</f>
        <v>0</v>
      </c>
      <c r="AK639" s="160" t="str">
        <f>'[2]2'!L308</f>
        <v>22- BACKUP DEPTH INDICATOR SYSTEM:</v>
      </c>
      <c r="AL639" s="160"/>
      <c r="AM639" s="44"/>
      <c r="AN639" s="87">
        <f>'[2]2'!A308</f>
        <v>0</v>
      </c>
    </row>
    <row r="640" spans="1:41" s="19" customFormat="1" ht="15.75">
      <c r="A640" s="18"/>
      <c r="B640" s="1"/>
      <c r="C640" s="175"/>
      <c r="D640" s="176"/>
      <c r="E640" s="177"/>
      <c r="F640" s="178"/>
      <c r="G640" s="11">
        <f t="shared" si="37"/>
      </c>
      <c r="H640" s="11">
        <f t="shared" si="37"/>
      </c>
      <c r="I640" s="12" t="str">
        <f t="shared" si="37"/>
        <v>     a- FIXED AS BACKUP TO THE PRIMARY ELECTRONIC</v>
      </c>
      <c r="J640" s="20"/>
      <c r="K640" s="20"/>
      <c r="L640" s="2">
        <f t="shared" si="38"/>
      </c>
      <c r="Z640" s="46"/>
      <c r="AA640" s="46"/>
      <c r="AB640" s="46"/>
      <c r="AC640" s="43"/>
      <c r="AD640" s="69"/>
      <c r="AE640" s="195"/>
      <c r="AF640" s="195"/>
      <c r="AG640" s="192"/>
      <c r="AH640" s="192"/>
      <c r="AI640" s="80">
        <f>'[2]2'!AC309</f>
        <v>0</v>
      </c>
      <c r="AJ640" s="81">
        <f>'[2]2'!J309</f>
        <v>0</v>
      </c>
      <c r="AK640" s="160" t="str">
        <f>'[2]2'!L309</f>
        <v>     a- FIXED AS BACKUP TO THE PRIMARY ELECTRONIC</v>
      </c>
      <c r="AL640" s="160"/>
      <c r="AM640" s="44"/>
      <c r="AN640" s="87">
        <f>'[2]2'!A309</f>
        <v>0</v>
      </c>
      <c r="AO640" s="28"/>
    </row>
    <row r="641" spans="2:40" ht="15.75">
      <c r="B641" s="1"/>
      <c r="C641" s="175"/>
      <c r="D641" s="176"/>
      <c r="E641" s="177"/>
      <c r="F641" s="178"/>
      <c r="G641" s="11">
        <f t="shared" si="37"/>
      </c>
      <c r="H641" s="11">
        <f t="shared" si="37"/>
      </c>
      <c r="I641" s="12" t="str">
        <f t="shared" si="37"/>
        <v>         SYSTEM.</v>
      </c>
      <c r="J641" s="20"/>
      <c r="K641" s="20"/>
      <c r="L641" s="2">
        <f t="shared" si="38"/>
      </c>
      <c r="Z641" s="43"/>
      <c r="AA641" s="43"/>
      <c r="AB641" s="43"/>
      <c r="AC641" s="43"/>
      <c r="AD641" s="69"/>
      <c r="AE641" s="195"/>
      <c r="AF641" s="195"/>
      <c r="AG641" s="192"/>
      <c r="AH641" s="192"/>
      <c r="AI641" s="80">
        <f>'[2]2'!AC310</f>
        <v>0</v>
      </c>
      <c r="AJ641" s="81">
        <f>'[2]2'!J310</f>
        <v>0</v>
      </c>
      <c r="AK641" s="160" t="str">
        <f>'[2]2'!L310</f>
        <v>         SYSTEM.</v>
      </c>
      <c r="AL641" s="160"/>
      <c r="AM641" s="44"/>
      <c r="AN641" s="87">
        <f>'[2]2'!A310</f>
        <v>0</v>
      </c>
    </row>
    <row r="642" spans="2:40" ht="15.75">
      <c r="B642" s="1"/>
      <c r="C642" s="175"/>
      <c r="D642" s="176"/>
      <c r="E642" s="177"/>
      <c r="F642" s="178"/>
      <c r="G642" s="11">
        <f t="shared" si="37"/>
      </c>
      <c r="H642" s="11">
        <f t="shared" si="37"/>
      </c>
      <c r="I642" s="12" t="str">
        <f t="shared" si="37"/>
        <v>     b- IT CAN BE DIGITAL OR MECHANICAL</v>
      </c>
      <c r="J642" s="20"/>
      <c r="K642" s="20"/>
      <c r="L642" s="2">
        <f t="shared" si="38"/>
      </c>
      <c r="Z642" s="43"/>
      <c r="AA642" s="43"/>
      <c r="AB642" s="43"/>
      <c r="AC642" s="43"/>
      <c r="AD642" s="69"/>
      <c r="AE642" s="195"/>
      <c r="AF642" s="195"/>
      <c r="AG642" s="192"/>
      <c r="AH642" s="192"/>
      <c r="AI642" s="80">
        <f>'[2]2'!AC311</f>
        <v>0</v>
      </c>
      <c r="AJ642" s="81">
        <f>'[2]2'!J311</f>
        <v>0</v>
      </c>
      <c r="AK642" s="160" t="str">
        <f>'[2]2'!L311</f>
        <v>     b- IT CAN BE DIGITAL OR MECHANICAL</v>
      </c>
      <c r="AL642" s="160"/>
      <c r="AM642" s="44"/>
      <c r="AN642" s="87">
        <f>'[2]2'!A311</f>
        <v>0</v>
      </c>
    </row>
    <row r="643" spans="2:40" ht="15.75">
      <c r="B643" s="20"/>
      <c r="C643" s="168"/>
      <c r="D643" s="168"/>
      <c r="E643" s="169"/>
      <c r="F643" s="169"/>
      <c r="G643" s="11">
        <f t="shared" si="37"/>
      </c>
      <c r="H643" s="11">
        <f t="shared" si="37"/>
      </c>
      <c r="I643" s="12" t="str">
        <f t="shared" si="37"/>
        <v>23- BACKUP WEIGHT INDICATOR SYSTEM:</v>
      </c>
      <c r="J643" s="13"/>
      <c r="K643" s="13"/>
      <c r="L643" s="2">
        <f t="shared" si="38"/>
      </c>
      <c r="Z643" s="43"/>
      <c r="AA643" s="43"/>
      <c r="AB643" s="43"/>
      <c r="AC643" s="43"/>
      <c r="AD643" s="69"/>
      <c r="AE643" s="195"/>
      <c r="AF643" s="195"/>
      <c r="AG643" s="192"/>
      <c r="AH643" s="192"/>
      <c r="AI643" s="80">
        <f>'[2]2'!AC312</f>
        <v>0</v>
      </c>
      <c r="AJ643" s="81">
        <f>'[2]2'!J312</f>
        <v>0</v>
      </c>
      <c r="AK643" s="160" t="str">
        <f>'[2]2'!L312</f>
        <v>23- BACKUP WEIGHT INDICATOR SYSTEM:</v>
      </c>
      <c r="AL643" s="160"/>
      <c r="AM643" s="74"/>
      <c r="AN643" s="87">
        <f>'[2]2'!A312</f>
        <v>0</v>
      </c>
    </row>
    <row r="644" spans="2:40" ht="15.75">
      <c r="B644" s="20"/>
      <c r="C644" s="168"/>
      <c r="D644" s="168"/>
      <c r="E644" s="169"/>
      <c r="F644" s="169"/>
      <c r="G644" s="11">
        <f t="shared" si="37"/>
      </c>
      <c r="H644" s="11">
        <f t="shared" si="37"/>
      </c>
      <c r="I644" s="12" t="str">
        <f t="shared" si="37"/>
        <v>     a- FIXED AS BACKUP TO THE PRIMARY ELECTRONIC</v>
      </c>
      <c r="J644" s="13"/>
      <c r="K644" s="13"/>
      <c r="L644" s="2">
        <f t="shared" si="38"/>
      </c>
      <c r="Z644" s="43"/>
      <c r="AA644" s="43"/>
      <c r="AB644" s="43"/>
      <c r="AC644" s="43"/>
      <c r="AD644" s="44"/>
      <c r="AE644" s="163"/>
      <c r="AF644" s="163"/>
      <c r="AG644" s="196"/>
      <c r="AH644" s="196"/>
      <c r="AI644" s="80">
        <f>'[2]2'!AC313</f>
        <v>0</v>
      </c>
      <c r="AJ644" s="81">
        <f>'[2]2'!J313</f>
        <v>0</v>
      </c>
      <c r="AK644" s="160" t="str">
        <f>'[2]2'!L313</f>
        <v>     a- FIXED AS BACKUP TO THE PRIMARY ELECTRONIC</v>
      </c>
      <c r="AL644" s="160"/>
      <c r="AM644" s="74"/>
      <c r="AN644" s="87">
        <f>'[2]2'!A313</f>
        <v>0</v>
      </c>
    </row>
    <row r="645" spans="2:40" ht="15.75">
      <c r="B645" s="20"/>
      <c r="C645" s="168"/>
      <c r="D645" s="168"/>
      <c r="E645" s="169"/>
      <c r="F645" s="169"/>
      <c r="G645" s="11">
        <f t="shared" si="37"/>
      </c>
      <c r="H645" s="11">
        <f t="shared" si="37"/>
      </c>
      <c r="I645" s="12" t="str">
        <f t="shared" si="37"/>
        <v>         SYSTEM.</v>
      </c>
      <c r="J645" s="13"/>
      <c r="K645" s="13"/>
      <c r="L645" s="2">
        <f t="shared" si="38"/>
      </c>
      <c r="Z645" s="43"/>
      <c r="AA645" s="43"/>
      <c r="AB645" s="43"/>
      <c r="AC645" s="43"/>
      <c r="AD645" s="44"/>
      <c r="AE645" s="163"/>
      <c r="AF645" s="163"/>
      <c r="AG645" s="196"/>
      <c r="AH645" s="196"/>
      <c r="AI645" s="80">
        <f>'[2]2'!AC314</f>
        <v>0</v>
      </c>
      <c r="AJ645" s="81">
        <f>'[2]2'!J314</f>
        <v>0</v>
      </c>
      <c r="AK645" s="160" t="str">
        <f>'[2]2'!L314</f>
        <v>         SYSTEM.</v>
      </c>
      <c r="AL645" s="160"/>
      <c r="AM645" s="74"/>
      <c r="AN645" s="87">
        <f>'[2]2'!A314</f>
        <v>0</v>
      </c>
    </row>
    <row r="646" spans="2:40" ht="15.75">
      <c r="B646" s="20"/>
      <c r="C646" s="168"/>
      <c r="D646" s="168"/>
      <c r="E646" s="169"/>
      <c r="F646" s="169"/>
      <c r="G646" s="11">
        <f t="shared" si="37"/>
      </c>
      <c r="H646" s="11">
        <f t="shared" si="37"/>
      </c>
      <c r="I646" s="12" t="str">
        <f t="shared" si="37"/>
        <v>     b- MECHANICAL INDICATOR.</v>
      </c>
      <c r="J646" s="13"/>
      <c r="K646" s="13"/>
      <c r="L646" s="2">
        <f t="shared" si="38"/>
      </c>
      <c r="Z646" s="43"/>
      <c r="AA646" s="43"/>
      <c r="AB646" s="43"/>
      <c r="AC646" s="43"/>
      <c r="AD646" s="44"/>
      <c r="AE646" s="163"/>
      <c r="AF646" s="163"/>
      <c r="AG646" s="196"/>
      <c r="AH646" s="196"/>
      <c r="AI646" s="80">
        <f>'[2]2'!AC315</f>
        <v>0</v>
      </c>
      <c r="AJ646" s="81">
        <f>'[2]2'!J315</f>
        <v>0</v>
      </c>
      <c r="AK646" s="160" t="str">
        <f>'[2]2'!L315</f>
        <v>     b- MECHANICAL INDICATOR.</v>
      </c>
      <c r="AL646" s="160"/>
      <c r="AM646" s="74"/>
      <c r="AN646" s="87">
        <f>'[2]2'!A315</f>
        <v>0</v>
      </c>
    </row>
    <row r="647" spans="2:40" ht="15.75">
      <c r="B647" s="20"/>
      <c r="C647" s="168"/>
      <c r="D647" s="168"/>
      <c r="E647" s="169"/>
      <c r="F647" s="169"/>
      <c r="G647" s="11">
        <f t="shared" si="37"/>
      </c>
      <c r="H647" s="11">
        <f t="shared" si="37"/>
      </c>
      <c r="I647" s="12" t="str">
        <f t="shared" si="37"/>
        <v>     c- INDICATOR SCALED 0 TO 2,000 LBS.</v>
      </c>
      <c r="J647" s="20"/>
      <c r="K647" s="20"/>
      <c r="L647" s="2">
        <f t="shared" si="38"/>
      </c>
      <c r="Z647" s="43"/>
      <c r="AA647" s="43"/>
      <c r="AB647" s="43"/>
      <c r="AC647" s="43"/>
      <c r="AD647" s="44"/>
      <c r="AE647" s="163"/>
      <c r="AF647" s="163"/>
      <c r="AG647" s="196"/>
      <c r="AH647" s="196"/>
      <c r="AI647" s="80">
        <f>'[2]2'!AC316</f>
        <v>0</v>
      </c>
      <c r="AJ647" s="81">
        <f>'[2]2'!J316</f>
        <v>0</v>
      </c>
      <c r="AK647" s="160" t="str">
        <f>'[2]2'!L316</f>
        <v>     c- INDICATOR SCALED 0 TO 2,000 LBS.</v>
      </c>
      <c r="AL647" s="160"/>
      <c r="AM647" s="74"/>
      <c r="AN647" s="87">
        <f>'[2]2'!A316</f>
        <v>0</v>
      </c>
    </row>
    <row r="648" spans="2:40" ht="15.75">
      <c r="B648" s="20"/>
      <c r="C648" s="168"/>
      <c r="D648" s="168"/>
      <c r="E648" s="169"/>
      <c r="F648" s="169"/>
      <c r="G648" s="11">
        <f t="shared" si="37"/>
      </c>
      <c r="H648" s="11">
        <f t="shared" si="37"/>
      </c>
      <c r="I648" s="12" t="str">
        <f t="shared" si="37"/>
        <v>     d- POTABLE LOAD CELL FIXED ON WELLHEAD.</v>
      </c>
      <c r="J648" s="20"/>
      <c r="K648" s="20"/>
      <c r="L648" s="2">
        <f t="shared" si="38"/>
      </c>
      <c r="Z648" s="43"/>
      <c r="AA648" s="43"/>
      <c r="AB648" s="43"/>
      <c r="AC648" s="43"/>
      <c r="AD648" s="44"/>
      <c r="AE648" s="163"/>
      <c r="AF648" s="163"/>
      <c r="AG648" s="196"/>
      <c r="AH648" s="196"/>
      <c r="AI648" s="80">
        <f>'[2]2'!AC317</f>
        <v>0</v>
      </c>
      <c r="AJ648" s="81">
        <f>'[2]2'!J317</f>
        <v>0</v>
      </c>
      <c r="AK648" s="160" t="str">
        <f>'[2]2'!L317</f>
        <v>     d- POTABLE LOAD CELL FIXED ON WELLHEAD.</v>
      </c>
      <c r="AL648" s="160"/>
      <c r="AM648" s="44"/>
      <c r="AN648" s="87">
        <f>'[2]2'!A317</f>
        <v>0</v>
      </c>
    </row>
    <row r="649" spans="2:40" ht="15.75">
      <c r="B649" s="20"/>
      <c r="C649" s="168"/>
      <c r="D649" s="168"/>
      <c r="E649" s="169"/>
      <c r="F649" s="169"/>
      <c r="G649" s="11">
        <f t="shared" si="37"/>
      </c>
      <c r="H649" s="11">
        <f t="shared" si="37"/>
      </c>
      <c r="I649" s="12" t="str">
        <f t="shared" si="37"/>
        <v>     e- LOAD CELL WILL CONNECT TO INDICATOR BY A HOSE.</v>
      </c>
      <c r="J649" s="20"/>
      <c r="K649" s="20"/>
      <c r="L649" s="2">
        <f t="shared" si="38"/>
      </c>
      <c r="Z649" s="43"/>
      <c r="AA649" s="43"/>
      <c r="AB649" s="43"/>
      <c r="AC649" s="43"/>
      <c r="AD649" s="44"/>
      <c r="AE649" s="163"/>
      <c r="AF649" s="163"/>
      <c r="AG649" s="196"/>
      <c r="AH649" s="196"/>
      <c r="AI649" s="80">
        <f>'[2]2'!AC318</f>
        <v>0</v>
      </c>
      <c r="AJ649" s="81">
        <f>'[2]2'!J318</f>
        <v>0</v>
      </c>
      <c r="AK649" s="160" t="str">
        <f>'[2]2'!L318</f>
        <v>     e- LOAD CELL WILL CONNECT TO INDICATOR BY A HOSE.</v>
      </c>
      <c r="AL649" s="160"/>
      <c r="AM649" s="44"/>
      <c r="AN649" s="87">
        <f>'[2]2'!A318</f>
        <v>0</v>
      </c>
    </row>
    <row r="650" spans="2:40" ht="15.75">
      <c r="B650" s="20"/>
      <c r="C650" s="168"/>
      <c r="D650" s="168"/>
      <c r="E650" s="169"/>
      <c r="F650" s="169"/>
      <c r="G650" s="11">
        <f t="shared" si="37"/>
      </c>
      <c r="H650" s="11">
        <f t="shared" si="37"/>
      </c>
      <c r="I650" s="12" t="str">
        <f t="shared" si="37"/>
        <v>24- WELLHEAD HYDRAULIC CONTROL SYSTEM:</v>
      </c>
      <c r="J650" s="20"/>
      <c r="K650" s="20"/>
      <c r="L650" s="2">
        <f t="shared" si="38"/>
      </c>
      <c r="Z650" s="43"/>
      <c r="AA650" s="43"/>
      <c r="AB650" s="43"/>
      <c r="AC650" s="43"/>
      <c r="AD650" s="44"/>
      <c r="AE650" s="163"/>
      <c r="AF650" s="163"/>
      <c r="AG650" s="196"/>
      <c r="AH650" s="196"/>
      <c r="AI650" s="80">
        <f>'[2]2'!AC319</f>
        <v>0</v>
      </c>
      <c r="AJ650" s="81">
        <f>'[2]2'!J319</f>
        <v>0</v>
      </c>
      <c r="AK650" s="160" t="str">
        <f>'[2]2'!L319</f>
        <v>24- WELLHEAD HYDRAULIC CONTROL SYSTEM:</v>
      </c>
      <c r="AL650" s="160"/>
      <c r="AM650" s="44"/>
      <c r="AN650" s="87">
        <f>'[2]2'!A319</f>
        <v>0</v>
      </c>
    </row>
    <row r="651" spans="2:40" ht="15.75">
      <c r="B651" s="20"/>
      <c r="C651" s="168"/>
      <c r="D651" s="168"/>
      <c r="E651" s="169"/>
      <c r="F651" s="169"/>
      <c r="G651" s="11">
        <f t="shared" si="37"/>
      </c>
      <c r="H651" s="11">
        <f t="shared" si="37"/>
      </c>
      <c r="I651" s="12" t="str">
        <f t="shared" si="37"/>
        <v>     a- SPECIFICALLY DESIGNED FOR USE ON WIRELINE</v>
      </c>
      <c r="J651" s="20"/>
      <c r="K651" s="20"/>
      <c r="L651" s="2">
        <f t="shared" si="38"/>
      </c>
      <c r="Z651" s="43"/>
      <c r="AA651" s="43"/>
      <c r="AB651" s="43"/>
      <c r="AC651" s="43"/>
      <c r="AD651" s="44"/>
      <c r="AE651" s="163"/>
      <c r="AF651" s="163"/>
      <c r="AG651" s="196"/>
      <c r="AH651" s="196"/>
      <c r="AI651" s="80">
        <f>'[2]2'!AC320</f>
        <v>0</v>
      </c>
      <c r="AJ651" s="81">
        <f>'[2]2'!J320</f>
        <v>0</v>
      </c>
      <c r="AK651" s="160" t="str">
        <f>'[2]2'!L320</f>
        <v>     a- SPECIFICALLY DESIGNED FOR USE ON WIRELINE</v>
      </c>
      <c r="AL651" s="160"/>
      <c r="AM651" s="44"/>
      <c r="AN651" s="87">
        <f>'[2]2'!A320</f>
        <v>0</v>
      </c>
    </row>
    <row r="652" spans="2:40" ht="15.75">
      <c r="B652" s="20"/>
      <c r="C652" s="168"/>
      <c r="D652" s="168"/>
      <c r="E652" s="169"/>
      <c r="F652" s="169"/>
      <c r="G652" s="11">
        <f t="shared" si="37"/>
      </c>
      <c r="H652" s="11">
        <f t="shared" si="37"/>
      </c>
      <c r="I652" s="12" t="str">
        <f t="shared" si="37"/>
        <v>         TRUCK.</v>
      </c>
      <c r="J652" s="20"/>
      <c r="K652" s="20"/>
      <c r="L652" s="2">
        <f t="shared" si="38"/>
      </c>
      <c r="Z652" s="43"/>
      <c r="AA652" s="43"/>
      <c r="AB652" s="43"/>
      <c r="AC652" s="43"/>
      <c r="AD652" s="44"/>
      <c r="AE652" s="163"/>
      <c r="AF652" s="163"/>
      <c r="AG652" s="196"/>
      <c r="AH652" s="196"/>
      <c r="AI652" s="80">
        <f>'[2]2'!AC321</f>
        <v>0</v>
      </c>
      <c r="AJ652" s="81">
        <f>'[2]2'!J321</f>
        <v>0</v>
      </c>
      <c r="AK652" s="160" t="str">
        <f>'[2]2'!L321</f>
        <v>         TRUCK.</v>
      </c>
      <c r="AL652" s="160"/>
      <c r="AM652" s="44"/>
      <c r="AN652" s="87">
        <f>'[2]2'!A321</f>
        <v>0</v>
      </c>
    </row>
    <row r="653" spans="2:40" ht="15.75">
      <c r="B653" s="20"/>
      <c r="C653" s="168"/>
      <c r="D653" s="168"/>
      <c r="E653" s="169"/>
      <c r="F653" s="169"/>
      <c r="G653" s="11">
        <f t="shared" si="37"/>
      </c>
      <c r="H653" s="11">
        <f t="shared" si="37"/>
      </c>
      <c r="I653" s="12" t="str">
        <f t="shared" si="37"/>
        <v>     b- SYSTEM WILL BE UNDER CONTROL FROM A </v>
      </c>
      <c r="J653" s="20"/>
      <c r="K653" s="20"/>
      <c r="L653" s="2">
        <f t="shared" si="38"/>
      </c>
      <c r="Z653" s="43"/>
      <c r="AA653" s="43"/>
      <c r="AB653" s="43"/>
      <c r="AC653" s="43"/>
      <c r="AD653" s="44"/>
      <c r="AE653" s="163"/>
      <c r="AF653" s="163"/>
      <c r="AG653" s="196"/>
      <c r="AH653" s="196"/>
      <c r="AI653" s="80">
        <f>'[2]2'!AC322</f>
        <v>0</v>
      </c>
      <c r="AJ653" s="81">
        <f>'[2]2'!J322</f>
        <v>0</v>
      </c>
      <c r="AK653" s="160" t="str">
        <f>'[2]2'!L322</f>
        <v>     b- SYSTEM WILL BE UNDER CONTROL FROM A </v>
      </c>
      <c r="AL653" s="160"/>
      <c r="AM653" s="44"/>
      <c r="AN653" s="87">
        <f>'[2]2'!A322</f>
        <v>0</v>
      </c>
    </row>
    <row r="654" spans="2:40" ht="15.75">
      <c r="B654" s="20"/>
      <c r="C654" s="168"/>
      <c r="D654" s="168"/>
      <c r="E654" s="169"/>
      <c r="F654" s="169"/>
      <c r="G654" s="11">
        <f t="shared" si="37"/>
      </c>
      <c r="H654" s="11">
        <f t="shared" si="37"/>
      </c>
      <c r="I654" s="12" t="str">
        <f t="shared" si="37"/>
        <v>         STAINLESS STEEL PANEL NEXT TO OPERATOR SEAT.</v>
      </c>
      <c r="J654" s="20"/>
      <c r="K654" s="20"/>
      <c r="L654" s="2">
        <f t="shared" si="38"/>
      </c>
      <c r="Z654" s="43"/>
      <c r="AA654" s="43"/>
      <c r="AB654" s="43"/>
      <c r="AC654" s="43"/>
      <c r="AD654" s="44"/>
      <c r="AE654" s="163"/>
      <c r="AF654" s="163"/>
      <c r="AG654" s="196"/>
      <c r="AH654" s="196"/>
      <c r="AI654" s="80">
        <f>'[2]2'!AC323</f>
        <v>0</v>
      </c>
      <c r="AJ654" s="81">
        <f>'[2]2'!J323</f>
        <v>0</v>
      </c>
      <c r="AK654" s="160" t="str">
        <f>'[2]2'!L323</f>
        <v>         STAINLESS STEEL PANEL NEXT TO OPERATOR SEAT.</v>
      </c>
      <c r="AL654" s="160"/>
      <c r="AM654" s="44"/>
      <c r="AN654" s="87">
        <f>'[2]2'!A323</f>
        <v>0</v>
      </c>
    </row>
    <row r="655" spans="2:40" ht="15.75">
      <c r="B655" s="20"/>
      <c r="C655" s="168"/>
      <c r="D655" s="181"/>
      <c r="E655" s="169"/>
      <c r="F655" s="182"/>
      <c r="G655" s="11">
        <f t="shared" si="37"/>
      </c>
      <c r="H655" s="11">
        <f t="shared" si="37"/>
      </c>
      <c r="I655" s="12" t="str">
        <f t="shared" si="37"/>
        <v>     c- SYSTEM &amp; PUMPS WILL BE POWERD PNEUMATICALLY</v>
      </c>
      <c r="J655" s="20"/>
      <c r="K655" s="20"/>
      <c r="L655" s="2">
        <f t="shared" si="38"/>
      </c>
      <c r="Z655" s="43"/>
      <c r="AA655" s="43"/>
      <c r="AB655" s="43"/>
      <c r="AC655" s="43"/>
      <c r="AD655" s="44"/>
      <c r="AE655" s="163"/>
      <c r="AF655" s="163"/>
      <c r="AG655" s="196"/>
      <c r="AH655" s="196"/>
      <c r="AI655" s="80">
        <f>'[2]2'!AC324</f>
        <v>0</v>
      </c>
      <c r="AJ655" s="81">
        <f>'[2]2'!J324</f>
        <v>0</v>
      </c>
      <c r="AK655" s="160" t="str">
        <f>'[2]2'!L324</f>
        <v>     c- SYSTEM &amp; PUMPS WILL BE POWERD PNEUMATICALLY</v>
      </c>
      <c r="AL655" s="160"/>
      <c r="AM655" s="44"/>
      <c r="AN655" s="87">
        <f>'[2]2'!A324</f>
        <v>0</v>
      </c>
    </row>
    <row r="656" spans="2:40" ht="15.75" customHeight="1">
      <c r="B656" s="168"/>
      <c r="C656" s="173"/>
      <c r="D656" s="170" t="s">
        <v>6</v>
      </c>
      <c r="E656" s="171"/>
      <c r="F656" s="170" t="s">
        <v>13</v>
      </c>
      <c r="G656" s="172"/>
      <c r="H656" s="169"/>
      <c r="I656" s="168"/>
      <c r="J656" s="168"/>
      <c r="K656" s="168"/>
      <c r="L656" s="174"/>
      <c r="Z656" s="43"/>
      <c r="AA656" s="43"/>
      <c r="AB656" s="43"/>
      <c r="AC656" s="43"/>
      <c r="AD656" s="163"/>
      <c r="AE656" s="163"/>
      <c r="AF656" s="199" t="s">
        <v>6</v>
      </c>
      <c r="AG656" s="200"/>
      <c r="AH656" s="199" t="s">
        <v>13</v>
      </c>
      <c r="AI656" s="200"/>
      <c r="AJ656" s="196"/>
      <c r="AK656" s="163"/>
      <c r="AL656" s="163"/>
      <c r="AM656" s="163"/>
      <c r="AN656" s="198"/>
    </row>
    <row r="657" spans="2:40" ht="15.75">
      <c r="B657" s="168"/>
      <c r="C657" s="168"/>
      <c r="D657" s="172"/>
      <c r="E657" s="172"/>
      <c r="F657" s="172"/>
      <c r="G657" s="172"/>
      <c r="H657" s="169"/>
      <c r="I657" s="168"/>
      <c r="J657" s="168"/>
      <c r="K657" s="168"/>
      <c r="L657" s="174"/>
      <c r="Z657" s="43"/>
      <c r="AA657" s="43"/>
      <c r="AB657" s="43"/>
      <c r="AC657" s="43"/>
      <c r="AD657" s="163"/>
      <c r="AE657" s="163"/>
      <c r="AF657" s="200"/>
      <c r="AG657" s="200"/>
      <c r="AH657" s="200"/>
      <c r="AI657" s="200"/>
      <c r="AJ657" s="196"/>
      <c r="AK657" s="163"/>
      <c r="AL657" s="163"/>
      <c r="AM657" s="163"/>
      <c r="AN657" s="198"/>
    </row>
    <row r="658" spans="2:40" ht="15.75" customHeight="1">
      <c r="B658" s="168"/>
      <c r="C658" s="168"/>
      <c r="D658" s="170" t="s">
        <v>6</v>
      </c>
      <c r="E658" s="171"/>
      <c r="F658" s="170" t="s">
        <v>14</v>
      </c>
      <c r="G658" s="172"/>
      <c r="H658" s="169"/>
      <c r="I658" s="168"/>
      <c r="J658" s="168"/>
      <c r="K658" s="168"/>
      <c r="L658" s="174"/>
      <c r="Z658" s="43"/>
      <c r="AA658" s="43"/>
      <c r="AB658" s="43"/>
      <c r="AC658" s="43"/>
      <c r="AD658" s="163"/>
      <c r="AE658" s="163"/>
      <c r="AF658" s="199" t="s">
        <v>6</v>
      </c>
      <c r="AG658" s="200"/>
      <c r="AH658" s="199" t="s">
        <v>14</v>
      </c>
      <c r="AI658" s="200"/>
      <c r="AJ658" s="196"/>
      <c r="AK658" s="163"/>
      <c r="AL658" s="163"/>
      <c r="AM658" s="163"/>
      <c r="AN658" s="198"/>
    </row>
    <row r="659" spans="2:40" ht="15.75">
      <c r="B659" s="168"/>
      <c r="C659" s="168"/>
      <c r="D659" s="172"/>
      <c r="E659" s="172"/>
      <c r="F659" s="172"/>
      <c r="G659" s="172"/>
      <c r="H659" s="169"/>
      <c r="I659" s="168"/>
      <c r="J659" s="168"/>
      <c r="K659" s="168"/>
      <c r="L659" s="174"/>
      <c r="Z659" s="43"/>
      <c r="AA659" s="43"/>
      <c r="AB659" s="43"/>
      <c r="AC659" s="43"/>
      <c r="AD659" s="163"/>
      <c r="AE659" s="163"/>
      <c r="AF659" s="200"/>
      <c r="AG659" s="200"/>
      <c r="AH659" s="200"/>
      <c r="AI659" s="200"/>
      <c r="AJ659" s="196"/>
      <c r="AK659" s="163"/>
      <c r="AL659" s="163"/>
      <c r="AM659" s="163"/>
      <c r="AN659" s="198"/>
    </row>
    <row r="660" spans="2:40" ht="15.75" customHeight="1">
      <c r="B660" s="168"/>
      <c r="C660" s="168"/>
      <c r="D660" s="170" t="s">
        <v>6</v>
      </c>
      <c r="E660" s="171"/>
      <c r="F660" s="170" t="s">
        <v>15</v>
      </c>
      <c r="G660" s="172"/>
      <c r="H660" s="167"/>
      <c r="I660" s="187" t="s">
        <v>16</v>
      </c>
      <c r="J660" s="187"/>
      <c r="K660" s="187"/>
      <c r="L660" s="187"/>
      <c r="Z660" s="43"/>
      <c r="AA660" s="43"/>
      <c r="AB660" s="43"/>
      <c r="AC660" s="43"/>
      <c r="AD660" s="163"/>
      <c r="AE660" s="163"/>
      <c r="AF660" s="199" t="s">
        <v>6</v>
      </c>
      <c r="AG660" s="200"/>
      <c r="AH660" s="199" t="s">
        <v>15</v>
      </c>
      <c r="AI660" s="200"/>
      <c r="AJ660" s="196"/>
      <c r="AK660" s="162" t="s">
        <v>16</v>
      </c>
      <c r="AL660" s="162"/>
      <c r="AM660" s="162"/>
      <c r="AN660" s="162"/>
    </row>
    <row r="661" spans="2:40" ht="15.75">
      <c r="B661" s="168"/>
      <c r="C661" s="168"/>
      <c r="D661" s="172"/>
      <c r="E661" s="172"/>
      <c r="F661" s="172"/>
      <c r="G661" s="172"/>
      <c r="H661" s="167"/>
      <c r="I661" s="187"/>
      <c r="J661" s="187"/>
      <c r="K661" s="187"/>
      <c r="L661" s="187"/>
      <c r="Z661" s="43"/>
      <c r="AA661" s="43"/>
      <c r="AB661" s="43"/>
      <c r="AC661" s="43"/>
      <c r="AD661" s="163"/>
      <c r="AE661" s="163"/>
      <c r="AF661" s="200"/>
      <c r="AG661" s="200"/>
      <c r="AH661" s="200"/>
      <c r="AI661" s="200"/>
      <c r="AJ661" s="196"/>
      <c r="AK661" s="162"/>
      <c r="AL661" s="162"/>
      <c r="AM661" s="162"/>
      <c r="AN661" s="162"/>
    </row>
    <row r="662" spans="2:40" ht="15.75" customHeight="1">
      <c r="B662" s="168"/>
      <c r="C662" s="168"/>
      <c r="D662" s="170" t="s">
        <v>6</v>
      </c>
      <c r="E662" s="171"/>
      <c r="F662" s="170" t="s">
        <v>17</v>
      </c>
      <c r="G662" s="172"/>
      <c r="H662" s="167"/>
      <c r="I662" s="187"/>
      <c r="J662" s="187"/>
      <c r="K662" s="187"/>
      <c r="L662" s="187"/>
      <c r="Z662" s="43"/>
      <c r="AA662" s="43"/>
      <c r="AB662" s="43"/>
      <c r="AC662" s="43"/>
      <c r="AD662" s="163"/>
      <c r="AE662" s="163"/>
      <c r="AF662" s="199" t="s">
        <v>6</v>
      </c>
      <c r="AG662" s="200"/>
      <c r="AH662" s="199" t="s">
        <v>17</v>
      </c>
      <c r="AI662" s="200"/>
      <c r="AJ662" s="196"/>
      <c r="AK662" s="162"/>
      <c r="AL662" s="162"/>
      <c r="AM662" s="162"/>
      <c r="AN662" s="162"/>
    </row>
    <row r="663" spans="2:40" ht="15.75">
      <c r="B663" s="168"/>
      <c r="C663" s="168"/>
      <c r="D663" s="172"/>
      <c r="E663" s="172"/>
      <c r="F663" s="172"/>
      <c r="G663" s="172"/>
      <c r="H663" s="167"/>
      <c r="I663" s="187"/>
      <c r="J663" s="187"/>
      <c r="K663" s="187"/>
      <c r="L663" s="187"/>
      <c r="Z663" s="43"/>
      <c r="AA663" s="43"/>
      <c r="AB663" s="43"/>
      <c r="AC663" s="43"/>
      <c r="AD663" s="163"/>
      <c r="AE663" s="163"/>
      <c r="AF663" s="200"/>
      <c r="AG663" s="200"/>
      <c r="AH663" s="200"/>
      <c r="AI663" s="200"/>
      <c r="AJ663" s="196"/>
      <c r="AK663" s="162"/>
      <c r="AL663" s="162"/>
      <c r="AM663" s="162"/>
      <c r="AN663" s="162"/>
    </row>
    <row r="664" spans="2:40" ht="15.75">
      <c r="B664" s="187" t="s">
        <v>18</v>
      </c>
      <c r="C664" s="187"/>
      <c r="D664" s="187"/>
      <c r="E664" s="187"/>
      <c r="F664" s="187"/>
      <c r="G664" s="187"/>
      <c r="H664" s="187"/>
      <c r="I664" s="187"/>
      <c r="J664" s="187"/>
      <c r="K664" s="187"/>
      <c r="L664" s="187"/>
      <c r="Z664" s="43"/>
      <c r="AA664" s="43"/>
      <c r="AB664" s="43"/>
      <c r="AC664" s="43"/>
      <c r="AD664" s="162" t="s">
        <v>18</v>
      </c>
      <c r="AE664" s="162"/>
      <c r="AF664" s="162"/>
      <c r="AG664" s="162"/>
      <c r="AH664" s="162"/>
      <c r="AI664" s="162"/>
      <c r="AJ664" s="162"/>
      <c r="AK664" s="162"/>
      <c r="AL664" s="162"/>
      <c r="AM664" s="162"/>
      <c r="AN664" s="162"/>
    </row>
    <row r="665" spans="2:40" ht="36.75" customHeight="1">
      <c r="B665" s="187"/>
      <c r="C665" s="187"/>
      <c r="D665" s="187"/>
      <c r="E665" s="187"/>
      <c r="F665" s="187"/>
      <c r="G665" s="187"/>
      <c r="H665" s="187"/>
      <c r="I665" s="187"/>
      <c r="J665" s="187"/>
      <c r="K665" s="187"/>
      <c r="L665" s="187"/>
      <c r="Z665" s="43"/>
      <c r="AA665" s="43"/>
      <c r="AB665" s="43"/>
      <c r="AC665" s="43"/>
      <c r="AD665" s="44"/>
      <c r="AE665" s="44"/>
      <c r="AF665" s="45"/>
      <c r="AG665" s="45"/>
      <c r="AH665" s="45"/>
      <c r="AI665" s="75"/>
      <c r="AJ665" s="45"/>
      <c r="AK665" s="44"/>
      <c r="AL665" s="44"/>
      <c r="AM665" s="44"/>
      <c r="AN665" s="63"/>
    </row>
    <row r="666" spans="2:40" ht="4.5" customHeight="1">
      <c r="B666" s="21"/>
      <c r="C666" s="21"/>
      <c r="D666" s="21"/>
      <c r="E666" s="21"/>
      <c r="F666" s="21"/>
      <c r="G666" s="21"/>
      <c r="H666" s="21"/>
      <c r="I666" s="21"/>
      <c r="J666" s="21"/>
      <c r="K666" s="21"/>
      <c r="L666" s="21"/>
      <c r="Z666" s="43"/>
      <c r="AA666" s="43"/>
      <c r="AB666" s="43"/>
      <c r="AC666" s="43"/>
      <c r="AD666" s="44"/>
      <c r="AE666" s="44"/>
      <c r="AF666" s="45"/>
      <c r="AG666" s="45"/>
      <c r="AH666" s="45"/>
      <c r="AI666" s="75"/>
      <c r="AJ666" s="45"/>
      <c r="AK666" s="44"/>
      <c r="AL666" s="44"/>
      <c r="AM666" s="44"/>
      <c r="AN666" s="63"/>
    </row>
    <row r="667" spans="5:40" ht="21" customHeight="1">
      <c r="E667" s="188" t="s">
        <v>64</v>
      </c>
      <c r="F667" s="188"/>
      <c r="G667" s="188"/>
      <c r="H667" s="188"/>
      <c r="I667" s="188"/>
      <c r="Z667" s="43"/>
      <c r="AA667" s="43"/>
      <c r="AB667" s="43"/>
      <c r="AC667" s="43"/>
      <c r="AD667" s="44"/>
      <c r="AE667" s="44"/>
      <c r="AF667" s="45"/>
      <c r="AG667" s="76"/>
      <c r="AH667" s="77"/>
      <c r="AI667" s="78"/>
      <c r="AJ667" s="77"/>
      <c r="AK667" s="79"/>
      <c r="AL667" s="44"/>
      <c r="AM667" s="44"/>
      <c r="AN667" s="63"/>
    </row>
    <row r="668" spans="5:40" ht="15.75" customHeight="1">
      <c r="E668" s="188"/>
      <c r="F668" s="188"/>
      <c r="G668" s="188"/>
      <c r="H668" s="188"/>
      <c r="I668" s="188"/>
      <c r="Z668" s="43"/>
      <c r="AA668" s="43"/>
      <c r="AB668" s="43"/>
      <c r="AC668" s="43"/>
      <c r="AD668" s="44"/>
      <c r="AE668" s="44"/>
      <c r="AF668" s="45"/>
      <c r="AG668" s="190" t="s">
        <v>7</v>
      </c>
      <c r="AH668" s="190"/>
      <c r="AI668" s="190"/>
      <c r="AJ668" s="190"/>
      <c r="AK668" s="190"/>
      <c r="AL668" s="44"/>
      <c r="AM668" s="44"/>
      <c r="AN668" s="63"/>
    </row>
    <row r="669" spans="5:40" ht="15.75" customHeight="1">
      <c r="E669" s="188"/>
      <c r="F669" s="188"/>
      <c r="G669" s="188"/>
      <c r="H669" s="188"/>
      <c r="I669" s="188"/>
      <c r="Z669" s="43"/>
      <c r="AA669" s="43"/>
      <c r="AB669" s="43"/>
      <c r="AC669" s="43"/>
      <c r="AD669" s="44"/>
      <c r="AE669" s="44"/>
      <c r="AF669" s="45"/>
      <c r="AG669" s="190"/>
      <c r="AH669" s="190"/>
      <c r="AI669" s="190"/>
      <c r="AJ669" s="190"/>
      <c r="AK669" s="190"/>
      <c r="AL669" s="44"/>
      <c r="AM669" s="44"/>
      <c r="AN669" s="63"/>
    </row>
    <row r="670" spans="5:40" ht="15.75" customHeight="1">
      <c r="E670" s="9"/>
      <c r="F670" s="9"/>
      <c r="G670" s="34"/>
      <c r="H670" s="9"/>
      <c r="I670" s="183" t="str">
        <f>I635</f>
        <v>م ع/93/325</v>
      </c>
      <c r="J670" s="183"/>
      <c r="K670" s="186" t="s">
        <v>63</v>
      </c>
      <c r="L670" s="186"/>
      <c r="Z670" s="43"/>
      <c r="AA670" s="43"/>
      <c r="AB670" s="43"/>
      <c r="AC670" s="43"/>
      <c r="AD670" s="44"/>
      <c r="AE670" s="44"/>
      <c r="AF670" s="45"/>
      <c r="AG670" s="190"/>
      <c r="AH670" s="190"/>
      <c r="AI670" s="190"/>
      <c r="AJ670" s="190"/>
      <c r="AK670" s="190"/>
      <c r="AL670" s="44"/>
      <c r="AM670" s="44"/>
      <c r="AN670" s="63"/>
    </row>
    <row r="671" spans="2:40" ht="15.75" customHeight="1">
      <c r="B671" s="18" t="s">
        <v>80</v>
      </c>
      <c r="E671" s="23"/>
      <c r="F671" s="23"/>
      <c r="G671" s="55"/>
      <c r="H671" s="23"/>
      <c r="I671" s="184" t="str">
        <f>I636</f>
        <v>SLP-9300904004</v>
      </c>
      <c r="J671" s="184"/>
      <c r="K671" s="185" t="s">
        <v>9</v>
      </c>
      <c r="L671" s="185"/>
      <c r="Z671" s="43"/>
      <c r="AA671" s="43"/>
      <c r="AB671" s="43"/>
      <c r="AC671" s="43"/>
      <c r="AD671" s="44"/>
      <c r="AE671" s="44"/>
      <c r="AF671" s="45"/>
      <c r="AG671" s="64"/>
      <c r="AH671" s="64"/>
      <c r="AI671" s="65"/>
      <c r="AJ671" s="64"/>
      <c r="AK671" s="164" t="e">
        <f>#REF!</f>
        <v>#REF!</v>
      </c>
      <c r="AL671" s="164"/>
      <c r="AM671" s="197" t="s">
        <v>8</v>
      </c>
      <c r="AN671" s="197"/>
    </row>
    <row r="672" spans="1:40" ht="4.5" customHeight="1">
      <c r="A672" s="19"/>
      <c r="D672" s="18"/>
      <c r="E672" s="18"/>
      <c r="F672" s="18"/>
      <c r="G672" s="18"/>
      <c r="H672" s="18"/>
      <c r="L672" s="18"/>
      <c r="Z672" s="43"/>
      <c r="AA672" s="43"/>
      <c r="AB672" s="43"/>
      <c r="AC672" s="43"/>
      <c r="AD672" s="44"/>
      <c r="AE672" s="44"/>
      <c r="AF672" s="45"/>
      <c r="AG672" s="64"/>
      <c r="AH672" s="64"/>
      <c r="AI672" s="65"/>
      <c r="AJ672" s="64"/>
      <c r="AK672" s="161">
        <f>'[2]MT26'!P651</f>
        <v>0</v>
      </c>
      <c r="AL672" s="161"/>
      <c r="AM672" s="197" t="s">
        <v>9</v>
      </c>
      <c r="AN672" s="197"/>
    </row>
    <row r="673" spans="2:40" ht="29.25" customHeight="1">
      <c r="B673" s="52" t="s">
        <v>10</v>
      </c>
      <c r="C673" s="179" t="s">
        <v>11</v>
      </c>
      <c r="D673" s="180"/>
      <c r="E673" s="179" t="s">
        <v>12</v>
      </c>
      <c r="F673" s="180"/>
      <c r="G673" s="53" t="s">
        <v>0</v>
      </c>
      <c r="H673" s="53" t="s">
        <v>1</v>
      </c>
      <c r="I673" s="53" t="s">
        <v>2</v>
      </c>
      <c r="J673" s="53" t="s">
        <v>3</v>
      </c>
      <c r="K673" s="53" t="s">
        <v>4</v>
      </c>
      <c r="L673" s="51" t="s">
        <v>5</v>
      </c>
      <c r="Z673" s="43"/>
      <c r="AA673" s="43"/>
      <c r="AB673" s="43"/>
      <c r="AC673" s="46"/>
      <c r="AD673" s="66" t="s">
        <v>10</v>
      </c>
      <c r="AE673" s="192" t="s">
        <v>11</v>
      </c>
      <c r="AF673" s="193"/>
      <c r="AG673" s="192" t="s">
        <v>12</v>
      </c>
      <c r="AH673" s="193"/>
      <c r="AI673" s="67" t="s">
        <v>0</v>
      </c>
      <c r="AJ673" s="67" t="s">
        <v>1</v>
      </c>
      <c r="AK673" s="67" t="s">
        <v>2</v>
      </c>
      <c r="AL673" s="67" t="s">
        <v>3</v>
      </c>
      <c r="AM673" s="67" t="s">
        <v>4</v>
      </c>
      <c r="AN673" s="63" t="s">
        <v>5</v>
      </c>
    </row>
    <row r="674" spans="2:40" ht="15.75">
      <c r="B674" s="1"/>
      <c r="C674" s="175"/>
      <c r="D674" s="176"/>
      <c r="E674" s="177"/>
      <c r="F674" s="178"/>
      <c r="G674" s="11">
        <f aca="true" t="shared" si="39" ref="G674:I690">IF(AI674=0,"",IF(AI674&gt;0,AI674))</f>
      </c>
      <c r="H674" s="11">
        <f t="shared" si="39"/>
      </c>
      <c r="I674" s="12" t="str">
        <f t="shared" si="39"/>
        <v>          OR ELECTRICALLY.</v>
      </c>
      <c r="J674" s="20"/>
      <c r="K674" s="20"/>
      <c r="L674" s="2">
        <f aca="true" t="shared" si="40" ref="L674:L690">IF(AN674=0,"",IF(AN674&gt;0,AN674))</f>
      </c>
      <c r="Z674" s="43"/>
      <c r="AA674" s="43"/>
      <c r="AB674" s="43"/>
      <c r="AC674" s="43"/>
      <c r="AD674" s="69"/>
      <c r="AE674" s="195"/>
      <c r="AF674" s="195"/>
      <c r="AG674" s="192"/>
      <c r="AH674" s="192"/>
      <c r="AI674" s="80">
        <f>'[2]2'!AC325</f>
        <v>0</v>
      </c>
      <c r="AJ674" s="81">
        <f>'[2]2'!J325</f>
        <v>0</v>
      </c>
      <c r="AK674" s="160" t="str">
        <f>'[2]2'!L325</f>
        <v>          OR ELECTRICALLY.</v>
      </c>
      <c r="AL674" s="160"/>
      <c r="AM674" s="44"/>
      <c r="AN674" s="87">
        <f>'[2]2'!A325</f>
        <v>0</v>
      </c>
    </row>
    <row r="675" spans="1:41" s="19" customFormat="1" ht="15.75">
      <c r="A675" s="18"/>
      <c r="B675" s="1"/>
      <c r="C675" s="175"/>
      <c r="D675" s="176"/>
      <c r="E675" s="177"/>
      <c r="F675" s="178"/>
      <c r="G675" s="11">
        <f t="shared" si="39"/>
      </c>
      <c r="H675" s="11">
        <f t="shared" si="39"/>
      </c>
      <c r="I675" s="12" t="str">
        <f t="shared" si="39"/>
        <v>     d- DOUBLE B.O.P. RAMS CONTROL.</v>
      </c>
      <c r="J675" s="20"/>
      <c r="K675" s="20"/>
      <c r="L675" s="2">
        <f t="shared" si="40"/>
      </c>
      <c r="Z675" s="46"/>
      <c r="AA675" s="46"/>
      <c r="AB675" s="46"/>
      <c r="AC675" s="43"/>
      <c r="AD675" s="69"/>
      <c r="AE675" s="195"/>
      <c r="AF675" s="195"/>
      <c r="AG675" s="192"/>
      <c r="AH675" s="192"/>
      <c r="AI675" s="80">
        <f>'[2]2'!AC326</f>
        <v>0</v>
      </c>
      <c r="AJ675" s="81">
        <f>'[2]2'!J326</f>
        <v>0</v>
      </c>
      <c r="AK675" s="160" t="str">
        <f>'[2]2'!L326</f>
        <v>     d- DOUBLE B.O.P. RAMS CONTROL.</v>
      </c>
      <c r="AL675" s="160"/>
      <c r="AM675" s="44"/>
      <c r="AN675" s="87">
        <f>'[2]2'!A326</f>
        <v>0</v>
      </c>
      <c r="AO675" s="28"/>
    </row>
    <row r="676" spans="2:40" ht="15.75">
      <c r="B676" s="1"/>
      <c r="C676" s="175"/>
      <c r="D676" s="176"/>
      <c r="E676" s="177"/>
      <c r="F676" s="178"/>
      <c r="G676" s="11">
        <f t="shared" si="39"/>
      </c>
      <c r="H676" s="11">
        <f t="shared" si="39"/>
      </c>
      <c r="I676" s="12" t="str">
        <f t="shared" si="39"/>
        <v>     e- HOSES ARE STORED ON REELS</v>
      </c>
      <c r="J676" s="20"/>
      <c r="K676" s="20"/>
      <c r="L676" s="2">
        <f t="shared" si="40"/>
      </c>
      <c r="Z676" s="43"/>
      <c r="AA676" s="43"/>
      <c r="AB676" s="43"/>
      <c r="AC676" s="43"/>
      <c r="AD676" s="69"/>
      <c r="AE676" s="195"/>
      <c r="AF676" s="195"/>
      <c r="AG676" s="192"/>
      <c r="AH676" s="192"/>
      <c r="AI676" s="80">
        <f>'[2]2'!AC327</f>
        <v>0</v>
      </c>
      <c r="AJ676" s="81">
        <f>'[2]2'!J327</f>
        <v>0</v>
      </c>
      <c r="AK676" s="160" t="str">
        <f>'[2]2'!L327</f>
        <v>     e- HOSES ARE STORED ON REELS</v>
      </c>
      <c r="AL676" s="160"/>
      <c r="AM676" s="44"/>
      <c r="AN676" s="87">
        <f>'[2]2'!A327</f>
        <v>0</v>
      </c>
    </row>
    <row r="677" spans="2:40" ht="15.75">
      <c r="B677" s="1"/>
      <c r="C677" s="175"/>
      <c r="D677" s="176"/>
      <c r="E677" s="177"/>
      <c r="F677" s="178"/>
      <c r="G677" s="11">
        <f t="shared" si="39"/>
      </c>
      <c r="H677" s="11">
        <f t="shared" si="39"/>
      </c>
      <c r="I677" s="12" t="str">
        <f t="shared" si="39"/>
        <v>     f- EXTRA PROPER HYDRAULIC OIL TANK.</v>
      </c>
      <c r="J677" s="20"/>
      <c r="K677" s="20"/>
      <c r="L677" s="2">
        <f t="shared" si="40"/>
      </c>
      <c r="Z677" s="43"/>
      <c r="AA677" s="43"/>
      <c r="AB677" s="43"/>
      <c r="AC677" s="43"/>
      <c r="AD677" s="69"/>
      <c r="AE677" s="195"/>
      <c r="AF677" s="195"/>
      <c r="AG677" s="192"/>
      <c r="AH677" s="192"/>
      <c r="AI677" s="80">
        <f>'[2]2'!AC328</f>
        <v>0</v>
      </c>
      <c r="AJ677" s="81">
        <f>'[2]2'!J328</f>
        <v>0</v>
      </c>
      <c r="AK677" s="160" t="str">
        <f>'[2]2'!L328</f>
        <v>     f- EXTRA PROPER HYDRAULIC OIL TANK.</v>
      </c>
      <c r="AL677" s="160"/>
      <c r="AM677" s="44"/>
      <c r="AN677" s="87">
        <f>'[2]2'!A328</f>
        <v>0</v>
      </c>
    </row>
    <row r="678" spans="2:40" ht="15.75">
      <c r="B678" s="20"/>
      <c r="C678" s="168"/>
      <c r="D678" s="168"/>
      <c r="E678" s="169"/>
      <c r="F678" s="169"/>
      <c r="G678" s="11">
        <f t="shared" si="39"/>
      </c>
      <c r="H678" s="11">
        <f t="shared" si="39"/>
      </c>
      <c r="I678" s="12" t="str">
        <f t="shared" si="39"/>
        <v>25- REELS ASSEMBLY:</v>
      </c>
      <c r="J678" s="13"/>
      <c r="K678" s="13"/>
      <c r="L678" s="2">
        <f t="shared" si="40"/>
      </c>
      <c r="Z678" s="43"/>
      <c r="AA678" s="43"/>
      <c r="AB678" s="43"/>
      <c r="AC678" s="43"/>
      <c r="AD678" s="69"/>
      <c r="AE678" s="195"/>
      <c r="AF678" s="195"/>
      <c r="AG678" s="192"/>
      <c r="AH678" s="192"/>
      <c r="AI678" s="80">
        <f>'[2]2'!AC329</f>
        <v>0</v>
      </c>
      <c r="AJ678" s="81">
        <f>'[2]2'!J329</f>
        <v>0</v>
      </c>
      <c r="AK678" s="160" t="str">
        <f>'[2]2'!L329</f>
        <v>25- REELS ASSEMBLY:</v>
      </c>
      <c r="AL678" s="160"/>
      <c r="AM678" s="74"/>
      <c r="AN678" s="87">
        <f>'[2]2'!A329</f>
        <v>0</v>
      </c>
    </row>
    <row r="679" spans="2:40" ht="15.75">
      <c r="B679" s="20"/>
      <c r="C679" s="168"/>
      <c r="D679" s="168"/>
      <c r="E679" s="169"/>
      <c r="F679" s="169"/>
      <c r="G679" s="11">
        <f t="shared" si="39"/>
      </c>
      <c r="H679" s="11">
        <f t="shared" si="39"/>
      </c>
      <c r="I679" s="12" t="str">
        <f t="shared" si="39"/>
        <v>     a- UPPER B.O.P. OPEN / CLOSE HOSE</v>
      </c>
      <c r="J679" s="13"/>
      <c r="K679" s="13"/>
      <c r="L679" s="2">
        <f t="shared" si="40"/>
      </c>
      <c r="Z679" s="43"/>
      <c r="AA679" s="43"/>
      <c r="AB679" s="43"/>
      <c r="AC679" s="43"/>
      <c r="AD679" s="44"/>
      <c r="AE679" s="163"/>
      <c r="AF679" s="163"/>
      <c r="AG679" s="196"/>
      <c r="AH679" s="196"/>
      <c r="AI679" s="80">
        <f>'[2]2'!AC330</f>
        <v>0</v>
      </c>
      <c r="AJ679" s="81">
        <f>'[2]2'!J330</f>
        <v>0</v>
      </c>
      <c r="AK679" s="160" t="str">
        <f>'[2]2'!L330</f>
        <v>     a- UPPER B.O.P. OPEN / CLOSE HOSE</v>
      </c>
      <c r="AL679" s="160"/>
      <c r="AM679" s="74"/>
      <c r="AN679" s="87">
        <f>'[2]2'!A330</f>
        <v>0</v>
      </c>
    </row>
    <row r="680" spans="2:40" ht="15.75">
      <c r="B680" s="20"/>
      <c r="C680" s="168"/>
      <c r="D680" s="168"/>
      <c r="E680" s="169"/>
      <c r="F680" s="169"/>
      <c r="G680" s="11">
        <f t="shared" si="39"/>
      </c>
      <c r="H680" s="11">
        <f t="shared" si="39"/>
      </c>
      <c r="I680" s="12" t="str">
        <f t="shared" si="39"/>
        <v>          1- ID:  2 X 3/16"</v>
      </c>
      <c r="J680" s="13"/>
      <c r="K680" s="13"/>
      <c r="L680" s="2">
        <f t="shared" si="40"/>
      </c>
      <c r="Z680" s="43"/>
      <c r="AA680" s="43"/>
      <c r="AB680" s="43"/>
      <c r="AC680" s="43"/>
      <c r="AD680" s="44"/>
      <c r="AE680" s="163"/>
      <c r="AF680" s="163"/>
      <c r="AG680" s="196"/>
      <c r="AH680" s="196"/>
      <c r="AI680" s="80">
        <f>'[2]2'!AC331</f>
        <v>0</v>
      </c>
      <c r="AJ680" s="81">
        <f>'[2]2'!J331</f>
        <v>0</v>
      </c>
      <c r="AK680" s="160" t="str">
        <f>'[2]2'!L331</f>
        <v>          1- ID:  2 X 3/16"</v>
      </c>
      <c r="AL680" s="160"/>
      <c r="AM680" s="74"/>
      <c r="AN680" s="87">
        <f>'[2]2'!A331</f>
        <v>0</v>
      </c>
    </row>
    <row r="681" spans="2:40" ht="15.75">
      <c r="B681" s="20"/>
      <c r="C681" s="168"/>
      <c r="D681" s="168"/>
      <c r="E681" s="169"/>
      <c r="F681" s="169"/>
      <c r="G681" s="11">
        <f t="shared" si="39"/>
      </c>
      <c r="H681" s="11">
        <f t="shared" si="39"/>
      </c>
      <c r="I681" s="12" t="str">
        <f t="shared" si="39"/>
        <v>          2- LENGTH:  2 X 30 M (TWIN HOSE)</v>
      </c>
      <c r="J681" s="13"/>
      <c r="K681" s="13"/>
      <c r="L681" s="2">
        <f t="shared" si="40"/>
      </c>
      <c r="Z681" s="43"/>
      <c r="AA681" s="43"/>
      <c r="AB681" s="43"/>
      <c r="AC681" s="43"/>
      <c r="AD681" s="44"/>
      <c r="AE681" s="163"/>
      <c r="AF681" s="163"/>
      <c r="AG681" s="196"/>
      <c r="AH681" s="196"/>
      <c r="AI681" s="80">
        <f>'[2]2'!AC332</f>
        <v>0</v>
      </c>
      <c r="AJ681" s="81">
        <f>'[2]2'!J332</f>
        <v>0</v>
      </c>
      <c r="AK681" s="160" t="str">
        <f>'[2]2'!L332</f>
        <v>          2- LENGTH:  2 X 30 M (TWIN HOSE)</v>
      </c>
      <c r="AL681" s="160"/>
      <c r="AM681" s="74"/>
      <c r="AN681" s="87">
        <f>'[2]2'!A332</f>
        <v>0</v>
      </c>
    </row>
    <row r="682" spans="2:40" ht="15.75">
      <c r="B682" s="20"/>
      <c r="C682" s="168"/>
      <c r="D682" s="168"/>
      <c r="E682" s="169"/>
      <c r="F682" s="169"/>
      <c r="G682" s="11">
        <f t="shared" si="39"/>
      </c>
      <c r="H682" s="11">
        <f t="shared" si="39"/>
      </c>
      <c r="I682" s="12" t="str">
        <f t="shared" si="39"/>
        <v>          3- WORKING PRESSURE:  5K</v>
      </c>
      <c r="J682" s="20"/>
      <c r="K682" s="20"/>
      <c r="L682" s="2">
        <f t="shared" si="40"/>
      </c>
      <c r="Z682" s="43"/>
      <c r="AA682" s="43"/>
      <c r="AB682" s="43"/>
      <c r="AC682" s="43"/>
      <c r="AD682" s="44"/>
      <c r="AE682" s="163"/>
      <c r="AF682" s="163"/>
      <c r="AG682" s="196"/>
      <c r="AH682" s="196"/>
      <c r="AI682" s="80">
        <f>'[2]2'!AC333</f>
        <v>0</v>
      </c>
      <c r="AJ682" s="81">
        <f>'[2]2'!J333</f>
        <v>0</v>
      </c>
      <c r="AK682" s="160" t="str">
        <f>'[2]2'!L333</f>
        <v>          3- WORKING PRESSURE:  5K</v>
      </c>
      <c r="AL682" s="160"/>
      <c r="AM682" s="74"/>
      <c r="AN682" s="87">
        <f>'[2]2'!A333</f>
        <v>0</v>
      </c>
    </row>
    <row r="683" spans="2:40" ht="15.75">
      <c r="B683" s="20"/>
      <c r="C683" s="168"/>
      <c r="D683" s="168"/>
      <c r="E683" s="169"/>
      <c r="F683" s="169"/>
      <c r="G683" s="11">
        <f t="shared" si="39"/>
      </c>
      <c r="H683" s="11">
        <f t="shared" si="39"/>
      </c>
      <c r="I683" s="12" t="str">
        <f t="shared" si="39"/>
        <v>          4- ASSEMBLED ON REEL</v>
      </c>
      <c r="J683" s="20"/>
      <c r="K683" s="20"/>
      <c r="L683" s="2">
        <f t="shared" si="40"/>
      </c>
      <c r="Z683" s="43"/>
      <c r="AA683" s="43"/>
      <c r="AB683" s="43"/>
      <c r="AC683" s="43"/>
      <c r="AD683" s="44"/>
      <c r="AE683" s="163"/>
      <c r="AF683" s="163"/>
      <c r="AG683" s="196"/>
      <c r="AH683" s="196"/>
      <c r="AI683" s="80">
        <f>'[2]2'!AC334</f>
        <v>0</v>
      </c>
      <c r="AJ683" s="81">
        <f>'[2]2'!J334</f>
        <v>0</v>
      </c>
      <c r="AK683" s="160" t="str">
        <f>'[2]2'!L334</f>
        <v>          4- ASSEMBLED ON REEL</v>
      </c>
      <c r="AL683" s="160"/>
      <c r="AM683" s="44"/>
      <c r="AN683" s="87">
        <f>'[2]2'!A334</f>
        <v>0</v>
      </c>
    </row>
    <row r="684" spans="2:40" ht="15.75">
      <c r="B684" s="20"/>
      <c r="C684" s="168"/>
      <c r="D684" s="168"/>
      <c r="E684" s="169"/>
      <c r="F684" s="169"/>
      <c r="G684" s="11">
        <f t="shared" si="39"/>
      </c>
      <c r="H684" s="11">
        <f t="shared" si="39"/>
      </c>
      <c r="I684" s="12" t="str">
        <f t="shared" si="39"/>
        <v>          5- HOSE FIXED WITH SNAPTITE FITTING.</v>
      </c>
      <c r="J684" s="20"/>
      <c r="K684" s="20"/>
      <c r="L684" s="2">
        <f t="shared" si="40"/>
      </c>
      <c r="Z684" s="43"/>
      <c r="AA684" s="43"/>
      <c r="AB684" s="43"/>
      <c r="AC684" s="43"/>
      <c r="AD684" s="44"/>
      <c r="AE684" s="163"/>
      <c r="AF684" s="163"/>
      <c r="AG684" s="196"/>
      <c r="AH684" s="196"/>
      <c r="AI684" s="80">
        <f>'[2]2'!AC335</f>
        <v>0</v>
      </c>
      <c r="AJ684" s="81">
        <f>'[2]2'!J335</f>
        <v>0</v>
      </c>
      <c r="AK684" s="160" t="str">
        <f>'[2]2'!L335</f>
        <v>          5- HOSE FIXED WITH SNAPTITE FITTING.</v>
      </c>
      <c r="AL684" s="160"/>
      <c r="AM684" s="44"/>
      <c r="AN684" s="87">
        <f>'[2]2'!A335</f>
        <v>0</v>
      </c>
    </row>
    <row r="685" spans="2:40" ht="15.75">
      <c r="B685" s="20"/>
      <c r="C685" s="168"/>
      <c r="D685" s="168"/>
      <c r="E685" s="169"/>
      <c r="F685" s="169"/>
      <c r="G685" s="11">
        <f t="shared" si="39"/>
      </c>
      <c r="H685" s="11">
        <f t="shared" si="39"/>
      </c>
      <c r="I685" s="12" t="str">
        <f t="shared" si="39"/>
        <v>     b- LOWER B.O.P. OPEN / CLOSE HOSE</v>
      </c>
      <c r="J685" s="20"/>
      <c r="K685" s="20"/>
      <c r="L685" s="2">
        <f t="shared" si="40"/>
      </c>
      <c r="Z685" s="43"/>
      <c r="AA685" s="43"/>
      <c r="AB685" s="43"/>
      <c r="AC685" s="43"/>
      <c r="AD685" s="44"/>
      <c r="AE685" s="163"/>
      <c r="AF685" s="163"/>
      <c r="AG685" s="196"/>
      <c r="AH685" s="196"/>
      <c r="AI685" s="80">
        <f>'[2]2'!AC336</f>
        <v>0</v>
      </c>
      <c r="AJ685" s="81">
        <f>'[2]2'!J336</f>
        <v>0</v>
      </c>
      <c r="AK685" s="160" t="str">
        <f>'[2]2'!L336</f>
        <v>     b- LOWER B.O.P. OPEN / CLOSE HOSE</v>
      </c>
      <c r="AL685" s="160"/>
      <c r="AM685" s="44"/>
      <c r="AN685" s="87">
        <f>'[2]2'!A336</f>
        <v>0</v>
      </c>
    </row>
    <row r="686" spans="2:40" ht="15.75">
      <c r="B686" s="20"/>
      <c r="C686" s="168"/>
      <c r="D686" s="168"/>
      <c r="E686" s="169"/>
      <c r="F686" s="169"/>
      <c r="G686" s="11">
        <f t="shared" si="39"/>
      </c>
      <c r="H686" s="11">
        <f t="shared" si="39"/>
      </c>
      <c r="I686" s="12" t="str">
        <f t="shared" si="39"/>
        <v>          1- ID:  2 X 3/16"</v>
      </c>
      <c r="J686" s="20"/>
      <c r="K686" s="20"/>
      <c r="L686" s="2">
        <f t="shared" si="40"/>
      </c>
      <c r="Z686" s="43"/>
      <c r="AA686" s="43"/>
      <c r="AB686" s="43"/>
      <c r="AC686" s="43"/>
      <c r="AD686" s="44"/>
      <c r="AE686" s="163"/>
      <c r="AF686" s="163"/>
      <c r="AG686" s="196"/>
      <c r="AH686" s="196"/>
      <c r="AI686" s="80">
        <f>'[2]2'!AC337</f>
        <v>0</v>
      </c>
      <c r="AJ686" s="81">
        <f>'[2]2'!J337</f>
        <v>0</v>
      </c>
      <c r="AK686" s="160" t="str">
        <f>'[2]2'!L337</f>
        <v>          1- ID:  2 X 3/16"</v>
      </c>
      <c r="AL686" s="160"/>
      <c r="AM686" s="44"/>
      <c r="AN686" s="87">
        <f>'[2]2'!A337</f>
        <v>0</v>
      </c>
    </row>
    <row r="687" spans="2:40" ht="15.75">
      <c r="B687" s="20"/>
      <c r="C687" s="168"/>
      <c r="D687" s="168"/>
      <c r="E687" s="169"/>
      <c r="F687" s="169"/>
      <c r="G687" s="11">
        <f t="shared" si="39"/>
      </c>
      <c r="H687" s="11">
        <f t="shared" si="39"/>
      </c>
      <c r="I687" s="12" t="str">
        <f t="shared" si="39"/>
        <v>          2- LENGTH:  2 X 30 M (TWIN HOSE)</v>
      </c>
      <c r="J687" s="20"/>
      <c r="K687" s="20"/>
      <c r="L687" s="2">
        <f t="shared" si="40"/>
      </c>
      <c r="Z687" s="43"/>
      <c r="AA687" s="43"/>
      <c r="AB687" s="43"/>
      <c r="AC687" s="43"/>
      <c r="AD687" s="44"/>
      <c r="AE687" s="163"/>
      <c r="AF687" s="163"/>
      <c r="AG687" s="196"/>
      <c r="AH687" s="196"/>
      <c r="AI687" s="80">
        <f>'[2]2'!AC338</f>
        <v>0</v>
      </c>
      <c r="AJ687" s="81">
        <f>'[2]2'!J338</f>
        <v>0</v>
      </c>
      <c r="AK687" s="160" t="str">
        <f>'[2]2'!L338</f>
        <v>          2- LENGTH:  2 X 30 M (TWIN HOSE)</v>
      </c>
      <c r="AL687" s="160"/>
      <c r="AM687" s="44"/>
      <c r="AN687" s="87">
        <f>'[2]2'!A338</f>
        <v>0</v>
      </c>
    </row>
    <row r="688" spans="2:40" ht="15.75">
      <c r="B688" s="20"/>
      <c r="C688" s="168"/>
      <c r="D688" s="168"/>
      <c r="E688" s="169"/>
      <c r="F688" s="169"/>
      <c r="G688" s="11">
        <f t="shared" si="39"/>
      </c>
      <c r="H688" s="11">
        <f t="shared" si="39"/>
      </c>
      <c r="I688" s="12" t="str">
        <f t="shared" si="39"/>
        <v>          3- WORKING PRESSURE:  5K</v>
      </c>
      <c r="J688" s="20"/>
      <c r="K688" s="20"/>
      <c r="L688" s="2">
        <f t="shared" si="40"/>
      </c>
      <c r="Z688" s="43"/>
      <c r="AA688" s="43"/>
      <c r="AB688" s="43"/>
      <c r="AC688" s="43"/>
      <c r="AD688" s="44"/>
      <c r="AE688" s="163"/>
      <c r="AF688" s="163"/>
      <c r="AG688" s="196"/>
      <c r="AH688" s="196"/>
      <c r="AI688" s="80">
        <f>'[2]2'!AC339</f>
        <v>0</v>
      </c>
      <c r="AJ688" s="81">
        <f>'[2]2'!J339</f>
        <v>0</v>
      </c>
      <c r="AK688" s="160" t="str">
        <f>'[2]2'!L339</f>
        <v>          3- WORKING PRESSURE:  5K</v>
      </c>
      <c r="AL688" s="160"/>
      <c r="AM688" s="44"/>
      <c r="AN688" s="87">
        <f>'[2]2'!A339</f>
        <v>0</v>
      </c>
    </row>
    <row r="689" spans="2:40" ht="15.75">
      <c r="B689" s="20"/>
      <c r="C689" s="168"/>
      <c r="D689" s="168"/>
      <c r="E689" s="169"/>
      <c r="F689" s="169"/>
      <c r="G689" s="11">
        <f t="shared" si="39"/>
      </c>
      <c r="H689" s="11">
        <f t="shared" si="39"/>
      </c>
      <c r="I689" s="12" t="str">
        <f t="shared" si="39"/>
        <v>          4- ASSEMBLED ON REEL</v>
      </c>
      <c r="J689" s="20"/>
      <c r="K689" s="20"/>
      <c r="L689" s="2">
        <f t="shared" si="40"/>
      </c>
      <c r="Z689" s="43"/>
      <c r="AA689" s="43"/>
      <c r="AB689" s="43"/>
      <c r="AC689" s="43"/>
      <c r="AD689" s="44"/>
      <c r="AE689" s="163"/>
      <c r="AF689" s="163"/>
      <c r="AG689" s="196"/>
      <c r="AH689" s="196"/>
      <c r="AI689" s="80">
        <f>'[2]2'!AC340</f>
        <v>0</v>
      </c>
      <c r="AJ689" s="81">
        <f>'[2]2'!J340</f>
        <v>0</v>
      </c>
      <c r="AK689" s="160" t="str">
        <f>'[2]2'!L340</f>
        <v>          4- ASSEMBLED ON REEL</v>
      </c>
      <c r="AL689" s="160"/>
      <c r="AM689" s="44"/>
      <c r="AN689" s="87">
        <f>'[2]2'!A340</f>
        <v>0</v>
      </c>
    </row>
    <row r="690" spans="2:40" ht="15.75">
      <c r="B690" s="20"/>
      <c r="C690" s="168"/>
      <c r="D690" s="181"/>
      <c r="E690" s="169"/>
      <c r="F690" s="182"/>
      <c r="G690" s="11">
        <f t="shared" si="39"/>
      </c>
      <c r="H690" s="11">
        <f t="shared" si="39"/>
      </c>
      <c r="I690" s="12" t="str">
        <f t="shared" si="39"/>
        <v>          5- HOSE FIXED WITH SNAPTITE FITTING.</v>
      </c>
      <c r="J690" s="20"/>
      <c r="K690" s="20"/>
      <c r="L690" s="2">
        <f t="shared" si="40"/>
      </c>
      <c r="Z690" s="43"/>
      <c r="AA690" s="43"/>
      <c r="AB690" s="43"/>
      <c r="AC690" s="43"/>
      <c r="AD690" s="44"/>
      <c r="AE690" s="163"/>
      <c r="AF690" s="163"/>
      <c r="AG690" s="196"/>
      <c r="AH690" s="196"/>
      <c r="AI690" s="80">
        <f>'[2]2'!AC341</f>
        <v>0</v>
      </c>
      <c r="AJ690" s="81">
        <f>'[2]2'!J341</f>
        <v>0</v>
      </c>
      <c r="AK690" s="160" t="str">
        <f>'[2]2'!L341</f>
        <v>          5- HOSE FIXED WITH SNAPTITE FITTING.</v>
      </c>
      <c r="AL690" s="160"/>
      <c r="AM690" s="44"/>
      <c r="AN690" s="87">
        <f>'[2]2'!A341</f>
        <v>0</v>
      </c>
    </row>
    <row r="691" spans="2:40" ht="15.75" customHeight="1">
      <c r="B691" s="168"/>
      <c r="C691" s="173"/>
      <c r="D691" s="170" t="s">
        <v>6</v>
      </c>
      <c r="E691" s="171"/>
      <c r="F691" s="170" t="s">
        <v>13</v>
      </c>
      <c r="G691" s="172"/>
      <c r="H691" s="169"/>
      <c r="I691" s="168"/>
      <c r="J691" s="168"/>
      <c r="K691" s="168"/>
      <c r="L691" s="174"/>
      <c r="Z691" s="43"/>
      <c r="AA691" s="43"/>
      <c r="AB691" s="43"/>
      <c r="AC691" s="43"/>
      <c r="AD691" s="163"/>
      <c r="AE691" s="163"/>
      <c r="AF691" s="199" t="s">
        <v>6</v>
      </c>
      <c r="AG691" s="200"/>
      <c r="AH691" s="199" t="s">
        <v>13</v>
      </c>
      <c r="AI691" s="200"/>
      <c r="AJ691" s="196"/>
      <c r="AK691" s="163"/>
      <c r="AL691" s="163"/>
      <c r="AM691" s="163"/>
      <c r="AN691" s="198"/>
    </row>
    <row r="692" spans="2:40" ht="15.75">
      <c r="B692" s="168"/>
      <c r="C692" s="168"/>
      <c r="D692" s="172"/>
      <c r="E692" s="172"/>
      <c r="F692" s="172"/>
      <c r="G692" s="172"/>
      <c r="H692" s="169"/>
      <c r="I692" s="168"/>
      <c r="J692" s="168"/>
      <c r="K692" s="168"/>
      <c r="L692" s="174"/>
      <c r="Z692" s="43"/>
      <c r="AA692" s="43"/>
      <c r="AB692" s="43"/>
      <c r="AC692" s="43"/>
      <c r="AD692" s="163"/>
      <c r="AE692" s="163"/>
      <c r="AF692" s="200"/>
      <c r="AG692" s="200"/>
      <c r="AH692" s="200"/>
      <c r="AI692" s="200"/>
      <c r="AJ692" s="196"/>
      <c r="AK692" s="163"/>
      <c r="AL692" s="163"/>
      <c r="AM692" s="163"/>
      <c r="AN692" s="198"/>
    </row>
    <row r="693" spans="2:40" ht="15.75" customHeight="1">
      <c r="B693" s="168"/>
      <c r="C693" s="168"/>
      <c r="D693" s="170" t="s">
        <v>6</v>
      </c>
      <c r="E693" s="171"/>
      <c r="F693" s="170" t="s">
        <v>14</v>
      </c>
      <c r="G693" s="172"/>
      <c r="H693" s="169"/>
      <c r="I693" s="168"/>
      <c r="J693" s="168"/>
      <c r="K693" s="168"/>
      <c r="L693" s="174"/>
      <c r="Z693" s="43"/>
      <c r="AA693" s="43"/>
      <c r="AB693" s="43"/>
      <c r="AC693" s="43"/>
      <c r="AD693" s="163"/>
      <c r="AE693" s="163"/>
      <c r="AF693" s="199" t="s">
        <v>6</v>
      </c>
      <c r="AG693" s="200"/>
      <c r="AH693" s="199" t="s">
        <v>14</v>
      </c>
      <c r="AI693" s="200"/>
      <c r="AJ693" s="196"/>
      <c r="AK693" s="163"/>
      <c r="AL693" s="163"/>
      <c r="AM693" s="163"/>
      <c r="AN693" s="198"/>
    </row>
    <row r="694" spans="2:40" ht="15.75">
      <c r="B694" s="168"/>
      <c r="C694" s="168"/>
      <c r="D694" s="172"/>
      <c r="E694" s="172"/>
      <c r="F694" s="172"/>
      <c r="G694" s="172"/>
      <c r="H694" s="169"/>
      <c r="I694" s="168"/>
      <c r="J694" s="168"/>
      <c r="K694" s="168"/>
      <c r="L694" s="174"/>
      <c r="Z694" s="43"/>
      <c r="AA694" s="43"/>
      <c r="AB694" s="43"/>
      <c r="AC694" s="43"/>
      <c r="AD694" s="163"/>
      <c r="AE694" s="163"/>
      <c r="AF694" s="200"/>
      <c r="AG694" s="200"/>
      <c r="AH694" s="200"/>
      <c r="AI694" s="200"/>
      <c r="AJ694" s="196"/>
      <c r="AK694" s="163"/>
      <c r="AL694" s="163"/>
      <c r="AM694" s="163"/>
      <c r="AN694" s="198"/>
    </row>
    <row r="695" spans="2:40" ht="15.75" customHeight="1">
      <c r="B695" s="168"/>
      <c r="C695" s="168"/>
      <c r="D695" s="170" t="s">
        <v>6</v>
      </c>
      <c r="E695" s="171"/>
      <c r="F695" s="170" t="s">
        <v>15</v>
      </c>
      <c r="G695" s="172"/>
      <c r="H695" s="167"/>
      <c r="I695" s="187" t="s">
        <v>16</v>
      </c>
      <c r="J695" s="187"/>
      <c r="K695" s="187"/>
      <c r="L695" s="187"/>
      <c r="Z695" s="43"/>
      <c r="AA695" s="43"/>
      <c r="AB695" s="43"/>
      <c r="AC695" s="43"/>
      <c r="AD695" s="163"/>
      <c r="AE695" s="163"/>
      <c r="AF695" s="199" t="s">
        <v>6</v>
      </c>
      <c r="AG695" s="200"/>
      <c r="AH695" s="199" t="s">
        <v>15</v>
      </c>
      <c r="AI695" s="200"/>
      <c r="AJ695" s="196"/>
      <c r="AK695" s="162" t="s">
        <v>16</v>
      </c>
      <c r="AL695" s="162"/>
      <c r="AM695" s="162"/>
      <c r="AN695" s="162"/>
    </row>
    <row r="696" spans="2:40" ht="15.75">
      <c r="B696" s="168"/>
      <c r="C696" s="168"/>
      <c r="D696" s="172"/>
      <c r="E696" s="172"/>
      <c r="F696" s="172"/>
      <c r="G696" s="172"/>
      <c r="H696" s="167"/>
      <c r="I696" s="187"/>
      <c r="J696" s="187"/>
      <c r="K696" s="187"/>
      <c r="L696" s="187"/>
      <c r="Z696" s="43"/>
      <c r="AA696" s="43"/>
      <c r="AB696" s="43"/>
      <c r="AC696" s="43"/>
      <c r="AD696" s="163"/>
      <c r="AE696" s="163"/>
      <c r="AF696" s="200"/>
      <c r="AG696" s="200"/>
      <c r="AH696" s="200"/>
      <c r="AI696" s="200"/>
      <c r="AJ696" s="196"/>
      <c r="AK696" s="162"/>
      <c r="AL696" s="162"/>
      <c r="AM696" s="162"/>
      <c r="AN696" s="162"/>
    </row>
    <row r="697" spans="2:40" ht="15.75" customHeight="1">
      <c r="B697" s="168"/>
      <c r="C697" s="168"/>
      <c r="D697" s="170" t="s">
        <v>6</v>
      </c>
      <c r="E697" s="171"/>
      <c r="F697" s="170" t="s">
        <v>17</v>
      </c>
      <c r="G697" s="172"/>
      <c r="H697" s="167"/>
      <c r="I697" s="187"/>
      <c r="J697" s="187"/>
      <c r="K697" s="187"/>
      <c r="L697" s="187"/>
      <c r="Z697" s="43"/>
      <c r="AA697" s="43"/>
      <c r="AB697" s="43"/>
      <c r="AC697" s="43"/>
      <c r="AD697" s="163"/>
      <c r="AE697" s="163"/>
      <c r="AF697" s="199" t="s">
        <v>6</v>
      </c>
      <c r="AG697" s="200"/>
      <c r="AH697" s="199" t="s">
        <v>17</v>
      </c>
      <c r="AI697" s="200"/>
      <c r="AJ697" s="196"/>
      <c r="AK697" s="162"/>
      <c r="AL697" s="162"/>
      <c r="AM697" s="162"/>
      <c r="AN697" s="162"/>
    </row>
    <row r="698" spans="2:40" ht="15.75">
      <c r="B698" s="168"/>
      <c r="C698" s="168"/>
      <c r="D698" s="172"/>
      <c r="E698" s="172"/>
      <c r="F698" s="172"/>
      <c r="G698" s="172"/>
      <c r="H698" s="167"/>
      <c r="I698" s="187"/>
      <c r="J698" s="187"/>
      <c r="K698" s="187"/>
      <c r="L698" s="187"/>
      <c r="Z698" s="43"/>
      <c r="AA698" s="43"/>
      <c r="AB698" s="43"/>
      <c r="AC698" s="43"/>
      <c r="AD698" s="163"/>
      <c r="AE698" s="163"/>
      <c r="AF698" s="200"/>
      <c r="AG698" s="200"/>
      <c r="AH698" s="200"/>
      <c r="AI698" s="200"/>
      <c r="AJ698" s="196"/>
      <c r="AK698" s="162"/>
      <c r="AL698" s="162"/>
      <c r="AM698" s="162"/>
      <c r="AN698" s="162"/>
    </row>
    <row r="699" spans="2:40" ht="15.75">
      <c r="B699" s="187" t="s">
        <v>18</v>
      </c>
      <c r="C699" s="187"/>
      <c r="D699" s="187"/>
      <c r="E699" s="187"/>
      <c r="F699" s="187"/>
      <c r="G699" s="187"/>
      <c r="H699" s="187"/>
      <c r="I699" s="187"/>
      <c r="J699" s="187"/>
      <c r="K699" s="187"/>
      <c r="L699" s="187"/>
      <c r="Z699" s="43"/>
      <c r="AA699" s="43"/>
      <c r="AB699" s="43"/>
      <c r="AC699" s="43"/>
      <c r="AD699" s="162" t="s">
        <v>18</v>
      </c>
      <c r="AE699" s="162"/>
      <c r="AF699" s="162"/>
      <c r="AG699" s="162"/>
      <c r="AH699" s="162"/>
      <c r="AI699" s="162"/>
      <c r="AJ699" s="162"/>
      <c r="AK699" s="162"/>
      <c r="AL699" s="162"/>
      <c r="AM699" s="162"/>
      <c r="AN699" s="162"/>
    </row>
    <row r="700" spans="2:40" ht="36.75" customHeight="1">
      <c r="B700" s="187"/>
      <c r="C700" s="187"/>
      <c r="D700" s="187"/>
      <c r="E700" s="187"/>
      <c r="F700" s="187"/>
      <c r="G700" s="187"/>
      <c r="H700" s="187"/>
      <c r="I700" s="187"/>
      <c r="J700" s="187"/>
      <c r="K700" s="187"/>
      <c r="L700" s="187"/>
      <c r="Z700" s="43"/>
      <c r="AA700" s="43"/>
      <c r="AB700" s="43"/>
      <c r="AC700" s="43"/>
      <c r="AD700" s="44"/>
      <c r="AE700" s="44"/>
      <c r="AF700" s="45"/>
      <c r="AG700" s="45"/>
      <c r="AH700" s="45"/>
      <c r="AI700" s="75"/>
      <c r="AJ700" s="45"/>
      <c r="AK700" s="44"/>
      <c r="AL700" s="44"/>
      <c r="AM700" s="44"/>
      <c r="AN700" s="63"/>
    </row>
    <row r="701" spans="2:40" ht="4.5" customHeight="1">
      <c r="B701" s="21"/>
      <c r="C701" s="21"/>
      <c r="D701" s="21"/>
      <c r="E701" s="21"/>
      <c r="F701" s="21"/>
      <c r="G701" s="21"/>
      <c r="H701" s="21"/>
      <c r="I701" s="21"/>
      <c r="J701" s="21"/>
      <c r="K701" s="21"/>
      <c r="L701" s="21"/>
      <c r="Z701" s="43"/>
      <c r="AA701" s="43"/>
      <c r="AB701" s="43"/>
      <c r="AC701" s="43"/>
      <c r="AD701" s="44"/>
      <c r="AE701" s="44"/>
      <c r="AF701" s="45"/>
      <c r="AG701" s="45"/>
      <c r="AH701" s="45"/>
      <c r="AI701" s="75"/>
      <c r="AJ701" s="45"/>
      <c r="AK701" s="44"/>
      <c r="AL701" s="44"/>
      <c r="AM701" s="44"/>
      <c r="AN701" s="63"/>
    </row>
    <row r="702" spans="5:40" ht="21" customHeight="1">
      <c r="E702" s="188" t="s">
        <v>64</v>
      </c>
      <c r="F702" s="188"/>
      <c r="G702" s="188"/>
      <c r="H702" s="188"/>
      <c r="I702" s="188"/>
      <c r="Z702" s="43"/>
      <c r="AA702" s="43"/>
      <c r="AB702" s="43"/>
      <c r="AC702" s="43"/>
      <c r="AD702" s="44"/>
      <c r="AE702" s="44"/>
      <c r="AF702" s="45"/>
      <c r="AG702" s="76"/>
      <c r="AH702" s="77"/>
      <c r="AI702" s="78"/>
      <c r="AJ702" s="77"/>
      <c r="AK702" s="79"/>
      <c r="AL702" s="44"/>
      <c r="AM702" s="44"/>
      <c r="AN702" s="63"/>
    </row>
    <row r="703" spans="5:40" ht="15.75" customHeight="1">
      <c r="E703" s="188"/>
      <c r="F703" s="188"/>
      <c r="G703" s="188"/>
      <c r="H703" s="188"/>
      <c r="I703" s="188"/>
      <c r="Z703" s="43"/>
      <c r="AA703" s="43"/>
      <c r="AB703" s="43"/>
      <c r="AC703" s="43"/>
      <c r="AD703" s="44"/>
      <c r="AE703" s="44"/>
      <c r="AF703" s="45"/>
      <c r="AG703" s="190" t="s">
        <v>7</v>
      </c>
      <c r="AH703" s="190"/>
      <c r="AI703" s="190"/>
      <c r="AJ703" s="190"/>
      <c r="AK703" s="190"/>
      <c r="AL703" s="44"/>
      <c r="AM703" s="44"/>
      <c r="AN703" s="63"/>
    </row>
    <row r="704" spans="5:40" ht="15.75" customHeight="1">
      <c r="E704" s="188"/>
      <c r="F704" s="188"/>
      <c r="G704" s="188"/>
      <c r="H704" s="188"/>
      <c r="I704" s="188"/>
      <c r="Z704" s="43"/>
      <c r="AA704" s="43"/>
      <c r="AB704" s="43"/>
      <c r="AC704" s="43"/>
      <c r="AD704" s="44"/>
      <c r="AE704" s="44"/>
      <c r="AF704" s="45"/>
      <c r="AG704" s="190"/>
      <c r="AH704" s="190"/>
      <c r="AI704" s="190"/>
      <c r="AJ704" s="190"/>
      <c r="AK704" s="190"/>
      <c r="AL704" s="44"/>
      <c r="AM704" s="44"/>
      <c r="AN704" s="63"/>
    </row>
    <row r="705" spans="5:40" ht="15.75" customHeight="1">
      <c r="E705" s="9"/>
      <c r="F705" s="9"/>
      <c r="G705" s="34"/>
      <c r="H705" s="9"/>
      <c r="I705" s="183" t="str">
        <f>I670</f>
        <v>م ع/93/325</v>
      </c>
      <c r="J705" s="183"/>
      <c r="K705" s="186" t="s">
        <v>63</v>
      </c>
      <c r="L705" s="186"/>
      <c r="Z705" s="43"/>
      <c r="AA705" s="43"/>
      <c r="AB705" s="43"/>
      <c r="AC705" s="43"/>
      <c r="AD705" s="44"/>
      <c r="AE705" s="44"/>
      <c r="AF705" s="45"/>
      <c r="AG705" s="190"/>
      <c r="AH705" s="190"/>
      <c r="AI705" s="190"/>
      <c r="AJ705" s="190"/>
      <c r="AK705" s="190"/>
      <c r="AL705" s="44"/>
      <c r="AM705" s="44"/>
      <c r="AN705" s="63"/>
    </row>
    <row r="706" spans="2:40" ht="15.75" customHeight="1">
      <c r="B706" s="18" t="s">
        <v>81</v>
      </c>
      <c r="E706" s="23"/>
      <c r="F706" s="23"/>
      <c r="G706" s="55"/>
      <c r="H706" s="23"/>
      <c r="I706" s="184" t="str">
        <f>I671</f>
        <v>SLP-9300904004</v>
      </c>
      <c r="J706" s="184"/>
      <c r="K706" s="185" t="s">
        <v>9</v>
      </c>
      <c r="L706" s="185"/>
      <c r="Z706" s="43"/>
      <c r="AA706" s="43"/>
      <c r="AB706" s="43"/>
      <c r="AC706" s="43"/>
      <c r="AD706" s="44"/>
      <c r="AE706" s="44"/>
      <c r="AF706" s="45"/>
      <c r="AG706" s="64"/>
      <c r="AH706" s="64"/>
      <c r="AI706" s="65"/>
      <c r="AJ706" s="64"/>
      <c r="AK706" s="164" t="e">
        <f>#REF!</f>
        <v>#REF!</v>
      </c>
      <c r="AL706" s="164"/>
      <c r="AM706" s="197" t="s">
        <v>8</v>
      </c>
      <c r="AN706" s="197"/>
    </row>
    <row r="707" spans="1:40" ht="3.75" customHeight="1">
      <c r="A707" s="19"/>
      <c r="D707" s="18"/>
      <c r="E707" s="18"/>
      <c r="F707" s="18"/>
      <c r="G707" s="18"/>
      <c r="H707" s="18"/>
      <c r="L707" s="18"/>
      <c r="Z707" s="43"/>
      <c r="AA707" s="43"/>
      <c r="AB707" s="43"/>
      <c r="AC707" s="43"/>
      <c r="AD707" s="44"/>
      <c r="AE707" s="44"/>
      <c r="AF707" s="45"/>
      <c r="AG707" s="64"/>
      <c r="AH707" s="64"/>
      <c r="AI707" s="65"/>
      <c r="AJ707" s="64"/>
      <c r="AK707" s="161">
        <f>'[2]MT26'!P685</f>
        <v>0</v>
      </c>
      <c r="AL707" s="161"/>
      <c r="AM707" s="197" t="s">
        <v>9</v>
      </c>
      <c r="AN707" s="197"/>
    </row>
    <row r="708" spans="2:40" ht="30.75" customHeight="1">
      <c r="B708" s="52" t="s">
        <v>10</v>
      </c>
      <c r="C708" s="179" t="s">
        <v>11</v>
      </c>
      <c r="D708" s="180"/>
      <c r="E708" s="179" t="s">
        <v>12</v>
      </c>
      <c r="F708" s="180"/>
      <c r="G708" s="53" t="s">
        <v>0</v>
      </c>
      <c r="H708" s="53" t="s">
        <v>1</v>
      </c>
      <c r="I708" s="53" t="s">
        <v>2</v>
      </c>
      <c r="J708" s="53" t="s">
        <v>3</v>
      </c>
      <c r="K708" s="53" t="s">
        <v>4</v>
      </c>
      <c r="L708" s="51" t="s">
        <v>5</v>
      </c>
      <c r="Z708" s="43"/>
      <c r="AA708" s="43"/>
      <c r="AB708" s="43"/>
      <c r="AC708" s="46"/>
      <c r="AD708" s="66" t="s">
        <v>10</v>
      </c>
      <c r="AE708" s="192" t="s">
        <v>11</v>
      </c>
      <c r="AF708" s="193"/>
      <c r="AG708" s="192" t="s">
        <v>12</v>
      </c>
      <c r="AH708" s="193"/>
      <c r="AI708" s="67" t="s">
        <v>0</v>
      </c>
      <c r="AJ708" s="67" t="s">
        <v>1</v>
      </c>
      <c r="AK708" s="67" t="s">
        <v>2</v>
      </c>
      <c r="AL708" s="67" t="s">
        <v>3</v>
      </c>
      <c r="AM708" s="67" t="s">
        <v>4</v>
      </c>
      <c r="AN708" s="63" t="s">
        <v>5</v>
      </c>
    </row>
    <row r="709" spans="2:40" ht="15.75">
      <c r="B709" s="1"/>
      <c r="C709" s="175"/>
      <c r="D709" s="176"/>
      <c r="E709" s="177"/>
      <c r="F709" s="178"/>
      <c r="G709" s="11">
        <f aca="true" t="shared" si="41" ref="G709:I725">IF(AI709=0,"",IF(AI709&gt;0,AI709))</f>
      </c>
      <c r="H709" s="11">
        <f t="shared" si="41"/>
      </c>
      <c r="I709" s="12" t="str">
        <f t="shared" si="41"/>
        <v>     c-   BACKUP WEIGHT INDICATOR HOSE</v>
      </c>
      <c r="J709" s="20"/>
      <c r="K709" s="20"/>
      <c r="L709" s="2">
        <f aca="true" t="shared" si="42" ref="L709:L725">IF(AN709=0,"",IF(AN709&gt;0,AN709))</f>
      </c>
      <c r="Z709" s="43"/>
      <c r="AA709" s="43"/>
      <c r="AB709" s="43"/>
      <c r="AC709" s="43"/>
      <c r="AD709" s="69"/>
      <c r="AE709" s="195"/>
      <c r="AF709" s="195"/>
      <c r="AG709" s="192"/>
      <c r="AH709" s="192"/>
      <c r="AI709" s="80">
        <f>'[2]2'!AC342</f>
        <v>0</v>
      </c>
      <c r="AJ709" s="81">
        <f>'[2]2'!J342</f>
        <v>0</v>
      </c>
      <c r="AK709" s="160" t="str">
        <f>'[2]2'!L342</f>
        <v>     c-   BACKUP WEIGHT INDICATOR HOSE</v>
      </c>
      <c r="AL709" s="160"/>
      <c r="AM709" s="44"/>
      <c r="AN709" s="87">
        <f>'[2]2'!A342</f>
        <v>0</v>
      </c>
    </row>
    <row r="710" spans="1:41" s="19" customFormat="1" ht="15.75">
      <c r="A710" s="18"/>
      <c r="B710" s="1"/>
      <c r="C710" s="175"/>
      <c r="D710" s="176"/>
      <c r="E710" s="177"/>
      <c r="F710" s="178"/>
      <c r="G710" s="11">
        <f t="shared" si="41"/>
      </c>
      <c r="H710" s="11">
        <f t="shared" si="41"/>
      </c>
      <c r="I710" s="12" t="str">
        <f t="shared" si="41"/>
        <v>          1- ID:  3/16"</v>
      </c>
      <c r="J710" s="20"/>
      <c r="K710" s="20"/>
      <c r="L710" s="2">
        <f t="shared" si="42"/>
      </c>
      <c r="Z710" s="46"/>
      <c r="AA710" s="46"/>
      <c r="AB710" s="46"/>
      <c r="AC710" s="43"/>
      <c r="AD710" s="69"/>
      <c r="AE710" s="195"/>
      <c r="AF710" s="195"/>
      <c r="AG710" s="192"/>
      <c r="AH710" s="192"/>
      <c r="AI710" s="80">
        <f>'[2]2'!AC343</f>
        <v>0</v>
      </c>
      <c r="AJ710" s="81">
        <f>'[2]2'!J343</f>
        <v>0</v>
      </c>
      <c r="AK710" s="160" t="str">
        <f>'[2]2'!L343</f>
        <v>          1- ID:  3/16"</v>
      </c>
      <c r="AL710" s="160"/>
      <c r="AM710" s="44"/>
      <c r="AN710" s="87">
        <f>'[2]2'!A343</f>
        <v>0</v>
      </c>
      <c r="AO710" s="28"/>
    </row>
    <row r="711" spans="2:40" ht="15.75">
      <c r="B711" s="1"/>
      <c r="C711" s="175"/>
      <c r="D711" s="176"/>
      <c r="E711" s="177"/>
      <c r="F711" s="178"/>
      <c r="G711" s="11">
        <f t="shared" si="41"/>
      </c>
      <c r="H711" s="11">
        <f t="shared" si="41"/>
      </c>
      <c r="I711" s="12" t="str">
        <f t="shared" si="41"/>
        <v>          2- LENGTH:  50 M</v>
      </c>
      <c r="J711" s="20"/>
      <c r="K711" s="20"/>
      <c r="L711" s="2">
        <f t="shared" si="42"/>
      </c>
      <c r="Z711" s="43"/>
      <c r="AA711" s="43"/>
      <c r="AB711" s="43"/>
      <c r="AC711" s="43"/>
      <c r="AD711" s="69"/>
      <c r="AE711" s="195"/>
      <c r="AF711" s="195"/>
      <c r="AG711" s="192"/>
      <c r="AH711" s="192"/>
      <c r="AI711" s="80">
        <f>'[2]2'!AC344</f>
        <v>0</v>
      </c>
      <c r="AJ711" s="81">
        <f>'[2]2'!J344</f>
        <v>0</v>
      </c>
      <c r="AK711" s="160" t="str">
        <f>'[2]2'!L344</f>
        <v>          2- LENGTH:  50 M</v>
      </c>
      <c r="AL711" s="160"/>
      <c r="AM711" s="44"/>
      <c r="AN711" s="87">
        <f>'[2]2'!A344</f>
        <v>0</v>
      </c>
    </row>
    <row r="712" spans="2:40" ht="15.75">
      <c r="B712" s="1"/>
      <c r="C712" s="175"/>
      <c r="D712" s="176"/>
      <c r="E712" s="177"/>
      <c r="F712" s="178"/>
      <c r="G712" s="11">
        <f t="shared" si="41"/>
      </c>
      <c r="H712" s="11">
        <f t="shared" si="41"/>
      </c>
      <c r="I712" s="12" t="str">
        <f t="shared" si="41"/>
        <v>          3- WORKING PRESSURE:  5K</v>
      </c>
      <c r="J712" s="20"/>
      <c r="K712" s="20"/>
      <c r="L712" s="2">
        <f t="shared" si="42"/>
      </c>
      <c r="Z712" s="43"/>
      <c r="AA712" s="43"/>
      <c r="AB712" s="43"/>
      <c r="AC712" s="43"/>
      <c r="AD712" s="69"/>
      <c r="AE712" s="195"/>
      <c r="AF712" s="195"/>
      <c r="AG712" s="192"/>
      <c r="AH712" s="192"/>
      <c r="AI712" s="80">
        <f>'[2]2'!AC345</f>
        <v>0</v>
      </c>
      <c r="AJ712" s="81">
        <f>'[2]2'!J345</f>
        <v>0</v>
      </c>
      <c r="AK712" s="160" t="str">
        <f>'[2]2'!L345</f>
        <v>          3- WORKING PRESSURE:  5K</v>
      </c>
      <c r="AL712" s="160"/>
      <c r="AM712" s="44"/>
      <c r="AN712" s="87">
        <f>'[2]2'!A345</f>
        <v>0</v>
      </c>
    </row>
    <row r="713" spans="2:40" ht="15.75">
      <c r="B713" s="20"/>
      <c r="C713" s="168"/>
      <c r="D713" s="168"/>
      <c r="E713" s="169"/>
      <c r="F713" s="169"/>
      <c r="G713" s="11">
        <f t="shared" si="41"/>
      </c>
      <c r="H713" s="11">
        <f t="shared" si="41"/>
      </c>
      <c r="I713" s="12" t="str">
        <f t="shared" si="41"/>
        <v>          4- ASSEMBLED ON REEL.</v>
      </c>
      <c r="J713" s="13"/>
      <c r="K713" s="13"/>
      <c r="L713" s="2">
        <f t="shared" si="42"/>
      </c>
      <c r="Z713" s="43"/>
      <c r="AA713" s="43"/>
      <c r="AB713" s="43"/>
      <c r="AC713" s="43"/>
      <c r="AD713" s="69"/>
      <c r="AE713" s="195"/>
      <c r="AF713" s="195"/>
      <c r="AG713" s="192"/>
      <c r="AH713" s="192"/>
      <c r="AI713" s="80">
        <f>'[2]2'!AC346</f>
        <v>0</v>
      </c>
      <c r="AJ713" s="81">
        <f>'[2]2'!J346</f>
        <v>0</v>
      </c>
      <c r="AK713" s="160" t="str">
        <f>'[2]2'!L346</f>
        <v>          4- ASSEMBLED ON REEL.</v>
      </c>
      <c r="AL713" s="160"/>
      <c r="AM713" s="74"/>
      <c r="AN713" s="87">
        <f>'[2]2'!A346</f>
        <v>0</v>
      </c>
    </row>
    <row r="714" spans="2:40" ht="15.75">
      <c r="B714" s="20"/>
      <c r="C714" s="168"/>
      <c r="D714" s="168"/>
      <c r="E714" s="169"/>
      <c r="F714" s="169"/>
      <c r="G714" s="11">
        <f t="shared" si="41"/>
      </c>
      <c r="H714" s="11">
        <f t="shared" si="41"/>
      </c>
      <c r="I714" s="12" t="str">
        <f t="shared" si="41"/>
        <v>     d-   EXTRA POWER SUPPLY CABLE:</v>
      </c>
      <c r="J714" s="13"/>
      <c r="K714" s="13"/>
      <c r="L714" s="2">
        <f t="shared" si="42"/>
      </c>
      <c r="Z714" s="43"/>
      <c r="AA714" s="43"/>
      <c r="AB714" s="43"/>
      <c r="AC714" s="43"/>
      <c r="AD714" s="44"/>
      <c r="AE714" s="163"/>
      <c r="AF714" s="163"/>
      <c r="AG714" s="196"/>
      <c r="AH714" s="196"/>
      <c r="AI714" s="80">
        <f>'[2]2'!AC347</f>
        <v>0</v>
      </c>
      <c r="AJ714" s="81">
        <f>'[2]2'!J347</f>
        <v>0</v>
      </c>
      <c r="AK714" s="160" t="str">
        <f>'[2]2'!L347</f>
        <v>     d-   EXTRA POWER SUPPLY CABLE:</v>
      </c>
      <c r="AL714" s="160"/>
      <c r="AM714" s="74"/>
      <c r="AN714" s="87">
        <f>'[2]2'!A347</f>
        <v>0</v>
      </c>
    </row>
    <row r="715" spans="2:40" ht="15.75">
      <c r="B715" s="20"/>
      <c r="C715" s="168"/>
      <c r="D715" s="168"/>
      <c r="E715" s="169"/>
      <c r="F715" s="169"/>
      <c r="G715" s="11">
        <f t="shared" si="41"/>
      </c>
      <c r="H715" s="11">
        <f t="shared" si="41"/>
      </c>
      <c r="I715" s="12" t="str">
        <f t="shared" si="41"/>
        <v>          1- FOR AUX. EQUIPMENT USE.</v>
      </c>
      <c r="J715" s="13"/>
      <c r="K715" s="13"/>
      <c r="L715" s="2">
        <f t="shared" si="42"/>
      </c>
      <c r="Z715" s="43"/>
      <c r="AA715" s="43"/>
      <c r="AB715" s="43"/>
      <c r="AC715" s="43"/>
      <c r="AD715" s="44"/>
      <c r="AE715" s="163"/>
      <c r="AF715" s="163"/>
      <c r="AG715" s="196"/>
      <c r="AH715" s="196"/>
      <c r="AI715" s="80">
        <f>'[2]2'!AC348</f>
        <v>0</v>
      </c>
      <c r="AJ715" s="81">
        <f>'[2]2'!J348</f>
        <v>0</v>
      </c>
      <c r="AK715" s="160" t="str">
        <f>'[2]2'!L348</f>
        <v>          1- FOR AUX. EQUIPMENT USE.</v>
      </c>
      <c r="AL715" s="160"/>
      <c r="AM715" s="74"/>
      <c r="AN715" s="87">
        <f>'[2]2'!A348</f>
        <v>0</v>
      </c>
    </row>
    <row r="716" spans="2:40" ht="15.75">
      <c r="B716" s="20"/>
      <c r="C716" s="168"/>
      <c r="D716" s="168"/>
      <c r="E716" s="169"/>
      <c r="F716" s="169"/>
      <c r="G716" s="11">
        <f t="shared" si="41"/>
      </c>
      <c r="H716" s="11">
        <f t="shared" si="41"/>
      </c>
      <c r="I716" s="12" t="str">
        <f t="shared" si="41"/>
        <v>          2- LENGTH:  50 M</v>
      </c>
      <c r="J716" s="13"/>
      <c r="K716" s="13"/>
      <c r="L716" s="2">
        <f t="shared" si="42"/>
      </c>
      <c r="N716" s="15"/>
      <c r="Z716" s="43"/>
      <c r="AA716" s="43"/>
      <c r="AB716" s="43"/>
      <c r="AC716" s="43"/>
      <c r="AD716" s="44"/>
      <c r="AE716" s="163"/>
      <c r="AF716" s="163"/>
      <c r="AG716" s="196"/>
      <c r="AH716" s="196"/>
      <c r="AI716" s="80">
        <f>'[2]2'!AC349</f>
        <v>0</v>
      </c>
      <c r="AJ716" s="81">
        <f>'[2]2'!J349</f>
        <v>0</v>
      </c>
      <c r="AK716" s="160" t="str">
        <f>'[2]2'!L349</f>
        <v>          2- LENGTH:  50 M</v>
      </c>
      <c r="AL716" s="160"/>
      <c r="AM716" s="74"/>
      <c r="AN716" s="87">
        <f>'[2]2'!A349</f>
        <v>0</v>
      </c>
    </row>
    <row r="717" spans="2:40" ht="15.75">
      <c r="B717" s="20"/>
      <c r="C717" s="168"/>
      <c r="D717" s="168"/>
      <c r="E717" s="169"/>
      <c r="F717" s="169"/>
      <c r="G717" s="11">
        <f t="shared" si="41"/>
      </c>
      <c r="H717" s="11">
        <f t="shared" si="41"/>
      </c>
      <c r="I717" s="12" t="str">
        <f t="shared" si="41"/>
        <v>          3- ASSEMBLED ON REEL.</v>
      </c>
      <c r="J717" s="20"/>
      <c r="K717" s="20"/>
      <c r="L717" s="2">
        <f t="shared" si="42"/>
      </c>
      <c r="Z717" s="43"/>
      <c r="AA717" s="43"/>
      <c r="AB717" s="43"/>
      <c r="AC717" s="43"/>
      <c r="AD717" s="44"/>
      <c r="AE717" s="163"/>
      <c r="AF717" s="163"/>
      <c r="AG717" s="196"/>
      <c r="AH717" s="196"/>
      <c r="AI717" s="80">
        <f>'[2]2'!AC350</f>
        <v>0</v>
      </c>
      <c r="AJ717" s="81">
        <f>'[2]2'!J350</f>
        <v>0</v>
      </c>
      <c r="AK717" s="160" t="str">
        <f>'[2]2'!L350</f>
        <v>          3- ASSEMBLED ON REEL.</v>
      </c>
      <c r="AL717" s="160"/>
      <c r="AM717" s="74"/>
      <c r="AN717" s="87">
        <f>'[2]2'!A350</f>
        <v>0</v>
      </c>
    </row>
    <row r="718" spans="2:40" ht="15.75">
      <c r="B718" s="20"/>
      <c r="C718" s="168"/>
      <c r="D718" s="168"/>
      <c r="E718" s="169"/>
      <c r="F718" s="169"/>
      <c r="G718" s="11">
        <f t="shared" si="41"/>
      </c>
      <c r="H718" s="11">
        <f t="shared" si="41"/>
      </c>
      <c r="I718" s="12" t="str">
        <f t="shared" si="41"/>
        <v>          4- 220V , 25A</v>
      </c>
      <c r="J718" s="20"/>
      <c r="K718" s="20"/>
      <c r="L718" s="2">
        <f t="shared" si="42"/>
      </c>
      <c r="Z718" s="43"/>
      <c r="AA718" s="43"/>
      <c r="AB718" s="43"/>
      <c r="AC718" s="43"/>
      <c r="AD718" s="44"/>
      <c r="AE718" s="163"/>
      <c r="AF718" s="163"/>
      <c r="AG718" s="196"/>
      <c r="AH718" s="196"/>
      <c r="AI718" s="80">
        <f>'[2]2'!AC351</f>
        <v>0</v>
      </c>
      <c r="AJ718" s="81">
        <f>'[2]2'!J351</f>
        <v>0</v>
      </c>
      <c r="AK718" s="160" t="str">
        <f>'[2]2'!L351</f>
        <v>          4- 220V , 25A</v>
      </c>
      <c r="AL718" s="160"/>
      <c r="AM718" s="44"/>
      <c r="AN718" s="87">
        <f>'[2]2'!A351</f>
        <v>0</v>
      </c>
    </row>
    <row r="719" spans="2:40" ht="15.75">
      <c r="B719" s="20"/>
      <c r="C719" s="168"/>
      <c r="D719" s="168"/>
      <c r="E719" s="169"/>
      <c r="F719" s="169"/>
      <c r="G719" s="11">
        <f t="shared" si="41"/>
      </c>
      <c r="H719" s="11">
        <f t="shared" si="41"/>
      </c>
      <c r="I719" s="12" t="str">
        <f t="shared" si="41"/>
        <v>          5- FIXED WITH CONNECTOR.</v>
      </c>
      <c r="J719" s="20"/>
      <c r="K719" s="20"/>
      <c r="L719" s="2">
        <f t="shared" si="42"/>
      </c>
      <c r="Z719" s="43"/>
      <c r="AA719" s="43"/>
      <c r="AB719" s="43"/>
      <c r="AC719" s="43"/>
      <c r="AD719" s="44"/>
      <c r="AE719" s="163"/>
      <c r="AF719" s="163"/>
      <c r="AG719" s="196"/>
      <c r="AH719" s="196"/>
      <c r="AI719" s="80">
        <f>'[2]2'!AC352</f>
        <v>0</v>
      </c>
      <c r="AJ719" s="81">
        <f>'[2]2'!J352</f>
        <v>0</v>
      </c>
      <c r="AK719" s="160" t="str">
        <f>'[2]2'!L352</f>
        <v>          5- FIXED WITH CONNECTOR.</v>
      </c>
      <c r="AL719" s="160"/>
      <c r="AM719" s="44"/>
      <c r="AN719" s="87">
        <f>'[2]2'!A352</f>
        <v>0</v>
      </c>
    </row>
    <row r="720" spans="2:40" ht="15.75">
      <c r="B720" s="20"/>
      <c r="C720" s="168"/>
      <c r="D720" s="168"/>
      <c r="E720" s="169"/>
      <c r="F720" s="169"/>
      <c r="G720" s="11">
        <f t="shared" si="41"/>
      </c>
      <c r="H720" s="11">
        <f t="shared" si="41"/>
      </c>
      <c r="I720" s="12" t="str">
        <f t="shared" si="41"/>
        <v>26-  RE-SPOOLER SYSTEM:</v>
      </c>
      <c r="J720" s="20"/>
      <c r="K720" s="20"/>
      <c r="L720" s="2">
        <f t="shared" si="42"/>
      </c>
      <c r="Z720" s="43"/>
      <c r="AA720" s="43"/>
      <c r="AB720" s="43"/>
      <c r="AC720" s="43"/>
      <c r="AD720" s="44"/>
      <c r="AE720" s="163"/>
      <c r="AF720" s="163"/>
      <c r="AG720" s="196"/>
      <c r="AH720" s="196"/>
      <c r="AI720" s="80">
        <f>'[2]2'!AC353</f>
        <v>0</v>
      </c>
      <c r="AJ720" s="81">
        <f>'[2]2'!J353</f>
        <v>0</v>
      </c>
      <c r="AK720" s="160" t="str">
        <f>'[2]2'!L353</f>
        <v>26-  RE-SPOOLER SYSTEM:</v>
      </c>
      <c r="AL720" s="160"/>
      <c r="AM720" s="44"/>
      <c r="AN720" s="87">
        <f>'[2]2'!A353</f>
        <v>0</v>
      </c>
    </row>
    <row r="721" spans="2:40" ht="15.75">
      <c r="B721" s="20"/>
      <c r="C721" s="168"/>
      <c r="D721" s="168"/>
      <c r="E721" s="169"/>
      <c r="F721" s="169"/>
      <c r="G721" s="11">
        <f t="shared" si="41"/>
      </c>
      <c r="H721" s="11">
        <f t="shared" si="41"/>
      </c>
      <c r="I721" s="12" t="str">
        <f t="shared" si="41"/>
        <v>     a- FOR REPLACING SLICKLINE WIRE.</v>
      </c>
      <c r="J721" s="20"/>
      <c r="K721" s="20"/>
      <c r="L721" s="2">
        <f t="shared" si="42"/>
      </c>
      <c r="Z721" s="43"/>
      <c r="AA721" s="43"/>
      <c r="AB721" s="43"/>
      <c r="AC721" s="43"/>
      <c r="AD721" s="44"/>
      <c r="AE721" s="163"/>
      <c r="AF721" s="163"/>
      <c r="AG721" s="196"/>
      <c r="AH721" s="196"/>
      <c r="AI721" s="80">
        <f>'[2]2'!AC354</f>
        <v>0</v>
      </c>
      <c r="AJ721" s="81">
        <f>'[2]2'!J354</f>
        <v>0</v>
      </c>
      <c r="AK721" s="160" t="str">
        <f>'[2]2'!L354</f>
        <v>     a- FOR REPLACING SLICKLINE WIRE.</v>
      </c>
      <c r="AL721" s="160"/>
      <c r="AM721" s="44"/>
      <c r="AN721" s="87">
        <f>'[2]2'!A354</f>
        <v>0</v>
      </c>
    </row>
    <row r="722" spans="2:40" ht="15.75">
      <c r="B722" s="20"/>
      <c r="C722" s="168"/>
      <c r="D722" s="168"/>
      <c r="E722" s="169"/>
      <c r="F722" s="169"/>
      <c r="G722" s="11">
        <f t="shared" si="41"/>
      </c>
      <c r="H722" s="11">
        <f t="shared" si="41"/>
      </c>
      <c r="I722" s="12" t="str">
        <f t="shared" si="41"/>
        <v>     b- RUN FROM OPERATOR CONTROL CONSOLE.</v>
      </c>
      <c r="J722" s="20"/>
      <c r="K722" s="20"/>
      <c r="L722" s="2">
        <f t="shared" si="42"/>
      </c>
      <c r="Z722" s="43"/>
      <c r="AA722" s="43"/>
      <c r="AB722" s="43"/>
      <c r="AC722" s="43"/>
      <c r="AD722" s="44"/>
      <c r="AE722" s="163"/>
      <c r="AF722" s="163"/>
      <c r="AG722" s="196"/>
      <c r="AH722" s="196"/>
      <c r="AI722" s="80">
        <f>'[2]2'!AC355</f>
        <v>0</v>
      </c>
      <c r="AJ722" s="81">
        <f>'[2]2'!J355</f>
        <v>0</v>
      </c>
      <c r="AK722" s="160" t="str">
        <f>'[2]2'!L355</f>
        <v>     b- RUN FROM OPERATOR CONTROL CONSOLE.</v>
      </c>
      <c r="AL722" s="160"/>
      <c r="AM722" s="44"/>
      <c r="AN722" s="87">
        <f>'[2]2'!A355</f>
        <v>0</v>
      </c>
    </row>
    <row r="723" spans="2:40" ht="15.75">
      <c r="B723" s="20"/>
      <c r="C723" s="168"/>
      <c r="D723" s="168"/>
      <c r="E723" s="169"/>
      <c r="F723" s="169"/>
      <c r="G723" s="11">
        <f t="shared" si="41"/>
      </c>
      <c r="H723" s="11">
        <f t="shared" si="41"/>
      </c>
      <c r="I723" s="12" t="str">
        <f t="shared" si="41"/>
        <v>     c- IT CAN BE A REMOVAL PART IN A SIDE REAR OF</v>
      </c>
      <c r="J723" s="20"/>
      <c r="K723" s="20"/>
      <c r="L723" s="2">
        <f t="shared" si="42"/>
      </c>
      <c r="Z723" s="43"/>
      <c r="AA723" s="43"/>
      <c r="AB723" s="43"/>
      <c r="AC723" s="43"/>
      <c r="AD723" s="44"/>
      <c r="AE723" s="163"/>
      <c r="AF723" s="163"/>
      <c r="AG723" s="196"/>
      <c r="AH723" s="196"/>
      <c r="AI723" s="80">
        <f>'[2]2'!AC356</f>
        <v>0</v>
      </c>
      <c r="AJ723" s="81">
        <f>'[2]2'!J356</f>
        <v>0</v>
      </c>
      <c r="AK723" s="160" t="str">
        <f>'[2]2'!L356</f>
        <v>     c- IT CAN BE A REMOVAL PART IN A SIDE REAR OF</v>
      </c>
      <c r="AL723" s="160"/>
      <c r="AM723" s="44"/>
      <c r="AN723" s="87">
        <f>'[2]2'!A356</f>
        <v>0</v>
      </c>
    </row>
    <row r="724" spans="2:40" ht="15.75">
      <c r="B724" s="20"/>
      <c r="C724" s="168"/>
      <c r="D724" s="168"/>
      <c r="E724" s="169"/>
      <c r="F724" s="169"/>
      <c r="G724" s="11">
        <f t="shared" si="41"/>
      </c>
      <c r="H724" s="11">
        <f t="shared" si="41"/>
      </c>
      <c r="I724" s="12" t="str">
        <f t="shared" si="41"/>
        <v>         TRUCK.</v>
      </c>
      <c r="J724" s="20"/>
      <c r="K724" s="20"/>
      <c r="L724" s="2">
        <f t="shared" si="42"/>
      </c>
      <c r="Z724" s="43"/>
      <c r="AA724" s="43"/>
      <c r="AB724" s="43"/>
      <c r="AC724" s="43"/>
      <c r="AD724" s="44"/>
      <c r="AE724" s="163"/>
      <c r="AF724" s="163"/>
      <c r="AG724" s="196"/>
      <c r="AH724" s="196"/>
      <c r="AI724" s="80">
        <f>'[2]2'!AC357</f>
        <v>0</v>
      </c>
      <c r="AJ724" s="81">
        <f>'[2]2'!J357</f>
        <v>0</v>
      </c>
      <c r="AK724" s="160" t="str">
        <f>'[2]2'!L357</f>
        <v>         TRUCK.</v>
      </c>
      <c r="AL724" s="160"/>
      <c r="AM724" s="44"/>
      <c r="AN724" s="87">
        <f>'[2]2'!A357</f>
        <v>0</v>
      </c>
    </row>
    <row r="725" spans="2:40" ht="15.75">
      <c r="B725" s="20"/>
      <c r="C725" s="168"/>
      <c r="D725" s="181"/>
      <c r="E725" s="169"/>
      <c r="F725" s="182"/>
      <c r="G725" s="11">
        <f t="shared" si="41"/>
      </c>
      <c r="H725" s="11">
        <f t="shared" si="41"/>
      </c>
      <c r="I725" s="12" t="str">
        <f t="shared" si="41"/>
        <v>     d- RE-SPOOLER OPERATED BY PRESSURE CONTROL</v>
      </c>
      <c r="J725" s="20"/>
      <c r="K725" s="20"/>
      <c r="L725" s="2">
        <f t="shared" si="42"/>
      </c>
      <c r="Z725" s="43"/>
      <c r="AA725" s="43"/>
      <c r="AB725" s="43"/>
      <c r="AC725" s="43"/>
      <c r="AD725" s="44"/>
      <c r="AE725" s="163"/>
      <c r="AF725" s="163"/>
      <c r="AG725" s="196"/>
      <c r="AH725" s="196"/>
      <c r="AI725" s="80">
        <f>'[2]2'!AC358</f>
        <v>0</v>
      </c>
      <c r="AJ725" s="81">
        <f>'[2]2'!J358</f>
        <v>0</v>
      </c>
      <c r="AK725" s="160" t="str">
        <f>'[2]2'!L358</f>
        <v>     d- RE-SPOOLER OPERATED BY PRESSURE CONTROL</v>
      </c>
      <c r="AL725" s="160"/>
      <c r="AM725" s="44"/>
      <c r="AN725" s="87">
        <f>'[2]2'!A358</f>
        <v>0</v>
      </c>
    </row>
    <row r="726" spans="2:40" ht="15.75" customHeight="1">
      <c r="B726" s="168"/>
      <c r="C726" s="173"/>
      <c r="D726" s="170" t="s">
        <v>6</v>
      </c>
      <c r="E726" s="171"/>
      <c r="F726" s="170" t="s">
        <v>13</v>
      </c>
      <c r="G726" s="172"/>
      <c r="H726" s="169"/>
      <c r="I726" s="168"/>
      <c r="J726" s="168"/>
      <c r="K726" s="168"/>
      <c r="L726" s="174"/>
      <c r="Z726" s="43"/>
      <c r="AA726" s="43"/>
      <c r="AB726" s="43"/>
      <c r="AC726" s="43"/>
      <c r="AD726" s="163"/>
      <c r="AE726" s="163"/>
      <c r="AF726" s="199" t="s">
        <v>6</v>
      </c>
      <c r="AG726" s="200"/>
      <c r="AH726" s="199" t="s">
        <v>13</v>
      </c>
      <c r="AI726" s="200"/>
      <c r="AJ726" s="196"/>
      <c r="AK726" s="163"/>
      <c r="AL726" s="163"/>
      <c r="AM726" s="163"/>
      <c r="AN726" s="198"/>
    </row>
    <row r="727" spans="2:40" ht="15.75">
      <c r="B727" s="168"/>
      <c r="C727" s="168"/>
      <c r="D727" s="172"/>
      <c r="E727" s="172"/>
      <c r="F727" s="172"/>
      <c r="G727" s="172"/>
      <c r="H727" s="169"/>
      <c r="I727" s="168"/>
      <c r="J727" s="168"/>
      <c r="K727" s="168"/>
      <c r="L727" s="174"/>
      <c r="Z727" s="43"/>
      <c r="AA727" s="43"/>
      <c r="AB727" s="43"/>
      <c r="AC727" s="43"/>
      <c r="AD727" s="163"/>
      <c r="AE727" s="163"/>
      <c r="AF727" s="200"/>
      <c r="AG727" s="200"/>
      <c r="AH727" s="200"/>
      <c r="AI727" s="200"/>
      <c r="AJ727" s="196"/>
      <c r="AK727" s="163"/>
      <c r="AL727" s="163"/>
      <c r="AM727" s="163"/>
      <c r="AN727" s="198"/>
    </row>
    <row r="728" spans="2:40" ht="15.75" customHeight="1">
      <c r="B728" s="168"/>
      <c r="C728" s="168"/>
      <c r="D728" s="170" t="s">
        <v>6</v>
      </c>
      <c r="E728" s="171"/>
      <c r="F728" s="170" t="s">
        <v>14</v>
      </c>
      <c r="G728" s="172"/>
      <c r="H728" s="169"/>
      <c r="I728" s="168"/>
      <c r="J728" s="168"/>
      <c r="K728" s="168"/>
      <c r="L728" s="174"/>
      <c r="Z728" s="43"/>
      <c r="AA728" s="43"/>
      <c r="AB728" s="43"/>
      <c r="AC728" s="43"/>
      <c r="AD728" s="163"/>
      <c r="AE728" s="163"/>
      <c r="AF728" s="199" t="s">
        <v>6</v>
      </c>
      <c r="AG728" s="200"/>
      <c r="AH728" s="199" t="s">
        <v>14</v>
      </c>
      <c r="AI728" s="200"/>
      <c r="AJ728" s="196"/>
      <c r="AK728" s="163"/>
      <c r="AL728" s="163"/>
      <c r="AM728" s="163"/>
      <c r="AN728" s="198"/>
    </row>
    <row r="729" spans="2:40" ht="15.75">
      <c r="B729" s="168"/>
      <c r="C729" s="168"/>
      <c r="D729" s="172"/>
      <c r="E729" s="172"/>
      <c r="F729" s="172"/>
      <c r="G729" s="172"/>
      <c r="H729" s="169"/>
      <c r="I729" s="168"/>
      <c r="J729" s="168"/>
      <c r="K729" s="168"/>
      <c r="L729" s="174"/>
      <c r="Z729" s="43"/>
      <c r="AA729" s="43"/>
      <c r="AB729" s="43"/>
      <c r="AC729" s="43"/>
      <c r="AD729" s="163"/>
      <c r="AE729" s="163"/>
      <c r="AF729" s="200"/>
      <c r="AG729" s="200"/>
      <c r="AH729" s="200"/>
      <c r="AI729" s="200"/>
      <c r="AJ729" s="196"/>
      <c r="AK729" s="163"/>
      <c r="AL729" s="163"/>
      <c r="AM729" s="163"/>
      <c r="AN729" s="198"/>
    </row>
    <row r="730" spans="2:40" ht="15.75" customHeight="1">
      <c r="B730" s="168"/>
      <c r="C730" s="168"/>
      <c r="D730" s="170" t="s">
        <v>6</v>
      </c>
      <c r="E730" s="171"/>
      <c r="F730" s="170" t="s">
        <v>15</v>
      </c>
      <c r="G730" s="172"/>
      <c r="H730" s="167"/>
      <c r="I730" s="187" t="s">
        <v>16</v>
      </c>
      <c r="J730" s="187"/>
      <c r="K730" s="187"/>
      <c r="L730" s="187"/>
      <c r="Z730" s="43"/>
      <c r="AA730" s="43"/>
      <c r="AB730" s="43"/>
      <c r="AC730" s="43"/>
      <c r="AD730" s="163"/>
      <c r="AE730" s="163"/>
      <c r="AF730" s="199" t="s">
        <v>6</v>
      </c>
      <c r="AG730" s="200"/>
      <c r="AH730" s="199" t="s">
        <v>15</v>
      </c>
      <c r="AI730" s="200"/>
      <c r="AJ730" s="196"/>
      <c r="AK730" s="162" t="s">
        <v>16</v>
      </c>
      <c r="AL730" s="162"/>
      <c r="AM730" s="162"/>
      <c r="AN730" s="162"/>
    </row>
    <row r="731" spans="2:40" ht="15.75">
      <c r="B731" s="168"/>
      <c r="C731" s="168"/>
      <c r="D731" s="172"/>
      <c r="E731" s="172"/>
      <c r="F731" s="172"/>
      <c r="G731" s="172"/>
      <c r="H731" s="167"/>
      <c r="I731" s="187"/>
      <c r="J731" s="187"/>
      <c r="K731" s="187"/>
      <c r="L731" s="187"/>
      <c r="Z731" s="43"/>
      <c r="AA731" s="43"/>
      <c r="AB731" s="43"/>
      <c r="AC731" s="43"/>
      <c r="AD731" s="163"/>
      <c r="AE731" s="163"/>
      <c r="AF731" s="200"/>
      <c r="AG731" s="200"/>
      <c r="AH731" s="200"/>
      <c r="AI731" s="200"/>
      <c r="AJ731" s="196"/>
      <c r="AK731" s="162"/>
      <c r="AL731" s="162"/>
      <c r="AM731" s="162"/>
      <c r="AN731" s="162"/>
    </row>
    <row r="732" spans="2:40" ht="15.75" customHeight="1">
      <c r="B732" s="168"/>
      <c r="C732" s="168"/>
      <c r="D732" s="170" t="s">
        <v>6</v>
      </c>
      <c r="E732" s="171"/>
      <c r="F732" s="170" t="s">
        <v>17</v>
      </c>
      <c r="G732" s="172"/>
      <c r="H732" s="167"/>
      <c r="I732" s="187"/>
      <c r="J732" s="187"/>
      <c r="K732" s="187"/>
      <c r="L732" s="187"/>
      <c r="Z732" s="43"/>
      <c r="AA732" s="43"/>
      <c r="AB732" s="43"/>
      <c r="AC732" s="43"/>
      <c r="AD732" s="163"/>
      <c r="AE732" s="163"/>
      <c r="AF732" s="199" t="s">
        <v>6</v>
      </c>
      <c r="AG732" s="200"/>
      <c r="AH732" s="199" t="s">
        <v>17</v>
      </c>
      <c r="AI732" s="200"/>
      <c r="AJ732" s="196"/>
      <c r="AK732" s="162"/>
      <c r="AL732" s="162"/>
      <c r="AM732" s="162"/>
      <c r="AN732" s="162"/>
    </row>
    <row r="733" spans="2:40" ht="15.75">
      <c r="B733" s="168"/>
      <c r="C733" s="168"/>
      <c r="D733" s="172"/>
      <c r="E733" s="172"/>
      <c r="F733" s="172"/>
      <c r="G733" s="172"/>
      <c r="H733" s="167"/>
      <c r="I733" s="187"/>
      <c r="J733" s="187"/>
      <c r="K733" s="187"/>
      <c r="L733" s="187"/>
      <c r="Z733" s="43"/>
      <c r="AA733" s="43"/>
      <c r="AB733" s="43"/>
      <c r="AC733" s="43"/>
      <c r="AD733" s="163"/>
      <c r="AE733" s="163"/>
      <c r="AF733" s="200"/>
      <c r="AG733" s="200"/>
      <c r="AH733" s="200"/>
      <c r="AI733" s="200"/>
      <c r="AJ733" s="196"/>
      <c r="AK733" s="162"/>
      <c r="AL733" s="162"/>
      <c r="AM733" s="162"/>
      <c r="AN733" s="162"/>
    </row>
    <row r="734" spans="2:40" ht="15.75">
      <c r="B734" s="187" t="s">
        <v>18</v>
      </c>
      <c r="C734" s="187"/>
      <c r="D734" s="187"/>
      <c r="E734" s="187"/>
      <c r="F734" s="187"/>
      <c r="G734" s="187"/>
      <c r="H734" s="187"/>
      <c r="I734" s="187"/>
      <c r="J734" s="187"/>
      <c r="K734" s="187"/>
      <c r="L734" s="187"/>
      <c r="Z734" s="43"/>
      <c r="AA734" s="43"/>
      <c r="AB734" s="43"/>
      <c r="AC734" s="43"/>
      <c r="AD734" s="162" t="s">
        <v>18</v>
      </c>
      <c r="AE734" s="162"/>
      <c r="AF734" s="162"/>
      <c r="AG734" s="162"/>
      <c r="AH734" s="162"/>
      <c r="AI734" s="162"/>
      <c r="AJ734" s="162"/>
      <c r="AK734" s="162"/>
      <c r="AL734" s="162"/>
      <c r="AM734" s="162"/>
      <c r="AN734" s="162"/>
    </row>
    <row r="735" spans="2:40" ht="36.75" customHeight="1">
      <c r="B735" s="187"/>
      <c r="C735" s="187"/>
      <c r="D735" s="187"/>
      <c r="E735" s="187"/>
      <c r="F735" s="187"/>
      <c r="G735" s="187"/>
      <c r="H735" s="187"/>
      <c r="I735" s="187"/>
      <c r="J735" s="187"/>
      <c r="K735" s="187"/>
      <c r="L735" s="187"/>
      <c r="O735" s="15"/>
      <c r="P735" s="15"/>
      <c r="Z735" s="43"/>
      <c r="AA735" s="43"/>
      <c r="AB735" s="43"/>
      <c r="AC735" s="43"/>
      <c r="AD735" s="44"/>
      <c r="AE735" s="44"/>
      <c r="AF735" s="45"/>
      <c r="AG735" s="45"/>
      <c r="AH735" s="45"/>
      <c r="AI735" s="75"/>
      <c r="AJ735" s="45"/>
      <c r="AK735" s="44"/>
      <c r="AL735" s="44"/>
      <c r="AM735" s="44"/>
      <c r="AN735" s="63"/>
    </row>
    <row r="736" spans="2:58" ht="4.5" customHeight="1">
      <c r="B736" s="21"/>
      <c r="C736" s="21"/>
      <c r="D736" s="21"/>
      <c r="E736" s="21"/>
      <c r="F736" s="21"/>
      <c r="G736" s="21"/>
      <c r="H736" s="21"/>
      <c r="I736" s="21"/>
      <c r="J736" s="21"/>
      <c r="K736" s="21"/>
      <c r="L736" s="21"/>
      <c r="Z736" s="43"/>
      <c r="AA736" s="43"/>
      <c r="AB736" s="43"/>
      <c r="AC736" s="43"/>
      <c r="AD736" s="44"/>
      <c r="AE736" s="44"/>
      <c r="AF736" s="45"/>
      <c r="AG736" s="45"/>
      <c r="AH736" s="45"/>
      <c r="AI736" s="75"/>
      <c r="AJ736" s="45"/>
      <c r="AK736" s="44"/>
      <c r="AL736" s="44"/>
      <c r="AM736" s="44"/>
      <c r="AN736" s="63"/>
      <c r="AO736" s="41"/>
      <c r="AP736" s="15"/>
      <c r="AQ736" s="15"/>
      <c r="AR736" s="15"/>
      <c r="AS736" s="15"/>
      <c r="AT736" s="15"/>
      <c r="AU736" s="15"/>
      <c r="AV736" s="15"/>
      <c r="AW736" s="15"/>
      <c r="AX736" s="15"/>
      <c r="AY736" s="15"/>
      <c r="AZ736" s="15"/>
      <c r="BA736" s="15"/>
      <c r="BB736" s="15"/>
      <c r="BC736" s="15"/>
      <c r="BD736" s="15"/>
      <c r="BE736" s="15"/>
      <c r="BF736" s="15"/>
    </row>
    <row r="737" spans="5:58" ht="21" customHeight="1">
      <c r="E737" s="188" t="s">
        <v>64</v>
      </c>
      <c r="F737" s="188"/>
      <c r="G737" s="188"/>
      <c r="H737" s="188"/>
      <c r="I737" s="188"/>
      <c r="Z737" s="43"/>
      <c r="AA737" s="43"/>
      <c r="AB737" s="43"/>
      <c r="AC737" s="43"/>
      <c r="AD737" s="44"/>
      <c r="AE737" s="44"/>
      <c r="AF737" s="45"/>
      <c r="AG737" s="76"/>
      <c r="AH737" s="77"/>
      <c r="AI737" s="78"/>
      <c r="AJ737" s="77"/>
      <c r="AK737" s="79"/>
      <c r="AL737" s="44"/>
      <c r="AM737" s="44"/>
      <c r="AN737" s="63"/>
      <c r="AO737" s="41"/>
      <c r="AP737" s="15"/>
      <c r="AQ737" s="15"/>
      <c r="AR737" s="15"/>
      <c r="AS737" s="15"/>
      <c r="AT737" s="15"/>
      <c r="AU737" s="15"/>
      <c r="AV737" s="15"/>
      <c r="AW737" s="15"/>
      <c r="AX737" s="15"/>
      <c r="AY737" s="15"/>
      <c r="AZ737" s="15"/>
      <c r="BA737" s="15"/>
      <c r="BB737" s="15"/>
      <c r="BC737" s="15"/>
      <c r="BD737" s="15"/>
      <c r="BE737" s="15"/>
      <c r="BF737" s="15"/>
    </row>
    <row r="738" spans="5:58" ht="15.75" customHeight="1">
      <c r="E738" s="188"/>
      <c r="F738" s="188"/>
      <c r="G738" s="188"/>
      <c r="H738" s="188"/>
      <c r="I738" s="188"/>
      <c r="Z738" s="43"/>
      <c r="AA738" s="43"/>
      <c r="AB738" s="43"/>
      <c r="AC738" s="43"/>
      <c r="AD738" s="44"/>
      <c r="AE738" s="44"/>
      <c r="AF738" s="45"/>
      <c r="AG738" s="190" t="s">
        <v>7</v>
      </c>
      <c r="AH738" s="190"/>
      <c r="AI738" s="190"/>
      <c r="AJ738" s="190"/>
      <c r="AK738" s="190"/>
      <c r="AL738" s="44"/>
      <c r="AM738" s="44"/>
      <c r="AN738" s="63"/>
      <c r="AO738" s="41"/>
      <c r="AP738" s="15"/>
      <c r="AQ738" s="15"/>
      <c r="AR738" s="15"/>
      <c r="AS738" s="15"/>
      <c r="AT738" s="15"/>
      <c r="AU738" s="15"/>
      <c r="AV738" s="15"/>
      <c r="AW738" s="15"/>
      <c r="AX738" s="15"/>
      <c r="AY738" s="15"/>
      <c r="AZ738" s="15"/>
      <c r="BA738" s="15"/>
      <c r="BB738" s="15"/>
      <c r="BC738" s="15"/>
      <c r="BD738" s="15"/>
      <c r="BE738" s="15"/>
      <c r="BF738" s="15"/>
    </row>
    <row r="739" spans="5:58" ht="15.75" customHeight="1">
      <c r="E739" s="188"/>
      <c r="F739" s="188"/>
      <c r="G739" s="188"/>
      <c r="H739" s="188"/>
      <c r="I739" s="188"/>
      <c r="Z739" s="43"/>
      <c r="AA739" s="43"/>
      <c r="AB739" s="43"/>
      <c r="AC739" s="43"/>
      <c r="AD739" s="44"/>
      <c r="AE739" s="44"/>
      <c r="AF739" s="45"/>
      <c r="AG739" s="190"/>
      <c r="AH739" s="190"/>
      <c r="AI739" s="190"/>
      <c r="AJ739" s="190"/>
      <c r="AK739" s="190"/>
      <c r="AL739" s="44"/>
      <c r="AM739" s="44"/>
      <c r="AN739" s="63"/>
      <c r="AO739" s="41"/>
      <c r="AP739" s="15"/>
      <c r="AQ739" s="15"/>
      <c r="AR739" s="15"/>
      <c r="AS739" s="15"/>
      <c r="AT739" s="15"/>
      <c r="AU739" s="15"/>
      <c r="AV739" s="15"/>
      <c r="AW739" s="15"/>
      <c r="AX739" s="15"/>
      <c r="AY739" s="15"/>
      <c r="AZ739" s="15"/>
      <c r="BA739" s="15"/>
      <c r="BB739" s="15"/>
      <c r="BC739" s="15"/>
      <c r="BD739" s="15"/>
      <c r="BE739" s="15"/>
      <c r="BF739" s="15"/>
    </row>
    <row r="740" spans="5:58" ht="15.75" customHeight="1">
      <c r="E740" s="9"/>
      <c r="F740" s="9"/>
      <c r="G740" s="34"/>
      <c r="H740" s="9"/>
      <c r="I740" s="183" t="str">
        <f>I705</f>
        <v>م ع/93/325</v>
      </c>
      <c r="J740" s="183"/>
      <c r="K740" s="186" t="s">
        <v>63</v>
      </c>
      <c r="L740" s="186"/>
      <c r="Z740" s="43"/>
      <c r="AA740" s="43"/>
      <c r="AB740" s="43"/>
      <c r="AC740" s="43"/>
      <c r="AD740" s="44"/>
      <c r="AE740" s="44"/>
      <c r="AF740" s="45"/>
      <c r="AG740" s="190"/>
      <c r="AH740" s="190"/>
      <c r="AI740" s="190"/>
      <c r="AJ740" s="190"/>
      <c r="AK740" s="190"/>
      <c r="AL740" s="44"/>
      <c r="AM740" s="44"/>
      <c r="AN740" s="63"/>
      <c r="AO740" s="41"/>
      <c r="AP740" s="15"/>
      <c r="AQ740" s="15"/>
      <c r="AR740" s="15"/>
      <c r="AS740" s="15"/>
      <c r="AT740" s="15"/>
      <c r="AU740" s="15"/>
      <c r="AV740" s="15"/>
      <c r="AW740" s="15"/>
      <c r="AX740" s="15"/>
      <c r="AY740" s="15"/>
      <c r="AZ740" s="15"/>
      <c r="BA740" s="15"/>
      <c r="BB740" s="15"/>
      <c r="BC740" s="15"/>
      <c r="BD740" s="15"/>
      <c r="BE740" s="15"/>
      <c r="BF740" s="15"/>
    </row>
    <row r="741" spans="2:58" ht="15.75" customHeight="1">
      <c r="B741" s="18" t="s">
        <v>82</v>
      </c>
      <c r="E741" s="23"/>
      <c r="F741" s="23"/>
      <c r="G741" s="55"/>
      <c r="H741" s="23"/>
      <c r="I741" s="184" t="str">
        <f>I706</f>
        <v>SLP-9300904004</v>
      </c>
      <c r="J741" s="184"/>
      <c r="K741" s="185" t="s">
        <v>9</v>
      </c>
      <c r="L741" s="185"/>
      <c r="Z741" s="43"/>
      <c r="AA741" s="43"/>
      <c r="AB741" s="43"/>
      <c r="AC741" s="43"/>
      <c r="AD741" s="44"/>
      <c r="AE741" s="44"/>
      <c r="AF741" s="45"/>
      <c r="AG741" s="64"/>
      <c r="AH741" s="64"/>
      <c r="AI741" s="65"/>
      <c r="AJ741" s="64"/>
      <c r="AK741" s="164" t="e">
        <f>#REF!</f>
        <v>#REF!</v>
      </c>
      <c r="AL741" s="164"/>
      <c r="AM741" s="197" t="s">
        <v>8</v>
      </c>
      <c r="AN741" s="197"/>
      <c r="AO741" s="41"/>
      <c r="AP741" s="15"/>
      <c r="AQ741" s="15"/>
      <c r="AR741" s="15"/>
      <c r="AS741" s="15"/>
      <c r="AT741" s="15"/>
      <c r="AU741" s="15"/>
      <c r="AV741" s="15"/>
      <c r="AW741" s="15"/>
      <c r="AX741" s="15"/>
      <c r="AY741" s="15"/>
      <c r="AZ741" s="15"/>
      <c r="BA741" s="15"/>
      <c r="BB741" s="15"/>
      <c r="BC741" s="15"/>
      <c r="BD741" s="15"/>
      <c r="BE741" s="15"/>
      <c r="BF741" s="15"/>
    </row>
    <row r="742" spans="1:58" ht="6" customHeight="1">
      <c r="A742" s="19"/>
      <c r="D742" s="18"/>
      <c r="E742" s="18"/>
      <c r="F742" s="18"/>
      <c r="G742" s="18"/>
      <c r="H742" s="18"/>
      <c r="L742" s="18"/>
      <c r="Z742" s="43"/>
      <c r="AA742" s="43"/>
      <c r="AB742" s="43"/>
      <c r="AC742" s="43"/>
      <c r="AD742" s="44"/>
      <c r="AE742" s="44"/>
      <c r="AF742" s="45"/>
      <c r="AG742" s="64"/>
      <c r="AH742" s="64"/>
      <c r="AI742" s="65"/>
      <c r="AJ742" s="64"/>
      <c r="AK742" s="161">
        <f>'[2]MT26'!P720</f>
        <v>0</v>
      </c>
      <c r="AL742" s="161"/>
      <c r="AM742" s="197" t="s">
        <v>9</v>
      </c>
      <c r="AN742" s="197"/>
      <c r="AO742" s="41"/>
      <c r="AP742" s="15"/>
      <c r="AQ742" s="15"/>
      <c r="AR742" s="15"/>
      <c r="AS742" s="15"/>
      <c r="AT742" s="15"/>
      <c r="AU742" s="15"/>
      <c r="AV742" s="15"/>
      <c r="AW742" s="15"/>
      <c r="AX742" s="15"/>
      <c r="AY742" s="15"/>
      <c r="AZ742" s="15"/>
      <c r="BA742" s="15"/>
      <c r="BB742" s="15"/>
      <c r="BC742" s="15"/>
      <c r="BD742" s="15"/>
      <c r="BE742" s="15"/>
      <c r="BF742" s="15"/>
    </row>
    <row r="743" spans="2:58" ht="25.5" customHeight="1">
      <c r="B743" s="52" t="s">
        <v>10</v>
      </c>
      <c r="C743" s="179" t="s">
        <v>11</v>
      </c>
      <c r="D743" s="180"/>
      <c r="E743" s="179" t="s">
        <v>12</v>
      </c>
      <c r="F743" s="180"/>
      <c r="G743" s="53" t="s">
        <v>0</v>
      </c>
      <c r="H743" s="53" t="s">
        <v>1</v>
      </c>
      <c r="I743" s="53" t="s">
        <v>2</v>
      </c>
      <c r="J743" s="53" t="s">
        <v>3</v>
      </c>
      <c r="K743" s="53" t="s">
        <v>4</v>
      </c>
      <c r="L743" s="51" t="s">
        <v>5</v>
      </c>
      <c r="Z743" s="43"/>
      <c r="AA743" s="43"/>
      <c r="AB743" s="43"/>
      <c r="AC743" s="46"/>
      <c r="AD743" s="66" t="s">
        <v>10</v>
      </c>
      <c r="AE743" s="192" t="s">
        <v>11</v>
      </c>
      <c r="AF743" s="193"/>
      <c r="AG743" s="192" t="s">
        <v>12</v>
      </c>
      <c r="AH743" s="193"/>
      <c r="AI743" s="67" t="s">
        <v>0</v>
      </c>
      <c r="AJ743" s="67" t="s">
        <v>1</v>
      </c>
      <c r="AK743" s="67" t="s">
        <v>2</v>
      </c>
      <c r="AL743" s="67" t="s">
        <v>3</v>
      </c>
      <c r="AM743" s="67" t="s">
        <v>4</v>
      </c>
      <c r="AN743" s="63" t="s">
        <v>5</v>
      </c>
      <c r="AO743" s="41"/>
      <c r="AP743" s="15"/>
      <c r="AQ743" s="15"/>
      <c r="AR743" s="15"/>
      <c r="AS743" s="15"/>
      <c r="AT743" s="15"/>
      <c r="AU743" s="15"/>
      <c r="AV743" s="15"/>
      <c r="AW743" s="15"/>
      <c r="AX743" s="15"/>
      <c r="AY743" s="15"/>
      <c r="AZ743" s="15"/>
      <c r="BA743" s="15"/>
      <c r="BB743" s="15"/>
      <c r="BC743" s="15"/>
      <c r="BD743" s="15"/>
      <c r="BE743" s="15"/>
      <c r="BF743" s="15"/>
    </row>
    <row r="744" spans="2:58" ht="15.75">
      <c r="B744" s="1"/>
      <c r="C744" s="175"/>
      <c r="D744" s="176"/>
      <c r="E744" s="177"/>
      <c r="F744" s="178"/>
      <c r="G744" s="11">
        <f aca="true" t="shared" si="43" ref="G744:I760">IF(AI744=0,"",IF(AI744&gt;0,AI744))</f>
      </c>
      <c r="H744" s="11">
        <f t="shared" si="43"/>
      </c>
      <c r="I744" s="12" t="str">
        <f t="shared" si="43"/>
        <v>           CAPABILITY.</v>
      </c>
      <c r="J744" s="20"/>
      <c r="K744" s="20"/>
      <c r="L744" s="2">
        <f aca="true" t="shared" si="44" ref="L744:L760">IF(AN744=0,"",IF(AN744&gt;0,AN744))</f>
      </c>
      <c r="Z744" s="43"/>
      <c r="AA744" s="43"/>
      <c r="AB744" s="43"/>
      <c r="AC744" s="43"/>
      <c r="AD744" s="69"/>
      <c r="AE744" s="195"/>
      <c r="AF744" s="195"/>
      <c r="AG744" s="192"/>
      <c r="AH744" s="192"/>
      <c r="AI744" s="80">
        <f>'[2]2'!AC377</f>
        <v>0</v>
      </c>
      <c r="AJ744" s="81">
        <f>'[2]2'!J377</f>
        <v>0</v>
      </c>
      <c r="AK744" s="160" t="str">
        <f>'[2]2'!L359</f>
        <v>           CAPABILITY.</v>
      </c>
      <c r="AL744" s="160"/>
      <c r="AM744" s="44"/>
      <c r="AN744" s="87">
        <f>'[2]2'!A377</f>
        <v>0</v>
      </c>
      <c r="AO744" s="41"/>
      <c r="AP744" s="15"/>
      <c r="AQ744" s="15"/>
      <c r="AR744" s="15"/>
      <c r="AS744" s="15"/>
      <c r="AT744" s="15"/>
      <c r="AU744" s="15"/>
      <c r="AV744" s="15"/>
      <c r="AW744" s="15"/>
      <c r="AX744" s="15"/>
      <c r="AY744" s="15"/>
      <c r="AZ744" s="15"/>
      <c r="BA744" s="15"/>
      <c r="BB744" s="15"/>
      <c r="BC744" s="15"/>
      <c r="BD744" s="15"/>
      <c r="BE744" s="15"/>
      <c r="BF744" s="15"/>
    </row>
    <row r="745" spans="1:58" s="19" customFormat="1" ht="15.75">
      <c r="A745" s="18"/>
      <c r="B745" s="1"/>
      <c r="C745" s="175"/>
      <c r="D745" s="176"/>
      <c r="E745" s="177"/>
      <c r="F745" s="178"/>
      <c r="G745" s="11">
        <f t="shared" si="43"/>
      </c>
      <c r="H745" s="11">
        <f t="shared" si="43"/>
      </c>
      <c r="I745" s="12" t="str">
        <f t="shared" si="43"/>
        <v>27- TOOL STORAGE AND TRANSPORTATION:</v>
      </c>
      <c r="J745" s="20"/>
      <c r="K745" s="20"/>
      <c r="L745" s="2">
        <f t="shared" si="44"/>
      </c>
      <c r="Z745" s="46"/>
      <c r="AA745" s="46"/>
      <c r="AB745" s="46"/>
      <c r="AC745" s="43"/>
      <c r="AD745" s="69"/>
      <c r="AE745" s="195"/>
      <c r="AF745" s="195"/>
      <c r="AG745" s="192"/>
      <c r="AH745" s="192"/>
      <c r="AI745" s="80">
        <f>'[2]2'!AC378</f>
        <v>0</v>
      </c>
      <c r="AJ745" s="81">
        <f>'[2]2'!J378</f>
        <v>0</v>
      </c>
      <c r="AK745" s="160" t="str">
        <f>'[2]2'!L360</f>
        <v>27- TOOL STORAGE AND TRANSPORTATION:</v>
      </c>
      <c r="AL745" s="160"/>
      <c r="AM745" s="44"/>
      <c r="AN745" s="87">
        <f>'[2]2'!A378</f>
        <v>0</v>
      </c>
      <c r="AO745" s="42"/>
      <c r="AP745" s="14"/>
      <c r="AQ745" s="14"/>
      <c r="AR745" s="14"/>
      <c r="AS745" s="14"/>
      <c r="AT745" s="14"/>
      <c r="AU745" s="14"/>
      <c r="AV745" s="14"/>
      <c r="AW745" s="14"/>
      <c r="AX745" s="14"/>
      <c r="AY745" s="14"/>
      <c r="AZ745" s="14"/>
      <c r="BA745" s="14"/>
      <c r="BB745" s="14"/>
      <c r="BC745" s="14"/>
      <c r="BD745" s="14"/>
      <c r="BE745" s="14"/>
      <c r="BF745" s="14"/>
    </row>
    <row r="746" spans="2:58" ht="15.75">
      <c r="B746" s="1"/>
      <c r="C746" s="175"/>
      <c r="D746" s="176"/>
      <c r="E746" s="177"/>
      <c r="F746" s="178"/>
      <c r="G746" s="11">
        <f t="shared" si="43"/>
      </c>
      <c r="H746" s="11">
        <f t="shared" si="43"/>
      </c>
      <c r="I746" s="12" t="str">
        <f t="shared" si="43"/>
        <v>     a- SHEAVE WHEEL STORAGE BRACKET FOR TWO</v>
      </c>
      <c r="J746" s="20"/>
      <c r="K746" s="20"/>
      <c r="L746" s="2">
        <f t="shared" si="44"/>
      </c>
      <c r="Z746" s="43"/>
      <c r="AA746" s="43"/>
      <c r="AB746" s="43"/>
      <c r="AC746" s="43"/>
      <c r="AD746" s="69"/>
      <c r="AE746" s="195"/>
      <c r="AF746" s="195"/>
      <c r="AG746" s="192"/>
      <c r="AH746" s="192"/>
      <c r="AI746" s="80">
        <f>'[2]2'!AC379</f>
        <v>0</v>
      </c>
      <c r="AJ746" s="81">
        <f>'[2]2'!J379</f>
        <v>0</v>
      </c>
      <c r="AK746" s="160" t="str">
        <f>'[2]2'!L361</f>
        <v>     a- SHEAVE WHEEL STORAGE BRACKET FOR TWO</v>
      </c>
      <c r="AL746" s="160"/>
      <c r="AM746" s="44"/>
      <c r="AN746" s="87">
        <f>'[2]2'!A379</f>
        <v>0</v>
      </c>
      <c r="AO746" s="41"/>
      <c r="AP746" s="15"/>
      <c r="AQ746" s="15"/>
      <c r="AR746" s="15"/>
      <c r="AS746" s="15"/>
      <c r="AT746" s="15"/>
      <c r="AU746" s="15"/>
      <c r="AV746" s="15"/>
      <c r="AW746" s="15"/>
      <c r="AX746" s="15"/>
      <c r="AY746" s="15"/>
      <c r="AZ746" s="15"/>
      <c r="BA746" s="15"/>
      <c r="BB746" s="15"/>
      <c r="BC746" s="15"/>
      <c r="BD746" s="15"/>
      <c r="BE746" s="15"/>
      <c r="BF746" s="15"/>
    </row>
    <row r="747" spans="2:58" ht="15.75">
      <c r="B747" s="1"/>
      <c r="C747" s="175"/>
      <c r="D747" s="176"/>
      <c r="E747" s="177"/>
      <c r="F747" s="178"/>
      <c r="G747" s="11">
        <f t="shared" si="43"/>
      </c>
      <c r="H747" s="11">
        <f t="shared" si="43"/>
      </c>
      <c r="I747" s="12" t="str">
        <f t="shared" si="43"/>
        <v>         WIRELINE SHEAVE PULLEYS.</v>
      </c>
      <c r="J747" s="20"/>
      <c r="K747" s="20"/>
      <c r="L747" s="2">
        <f t="shared" si="44"/>
      </c>
      <c r="Z747" s="43"/>
      <c r="AA747" s="43"/>
      <c r="AB747" s="43"/>
      <c r="AC747" s="43"/>
      <c r="AD747" s="69"/>
      <c r="AE747" s="195"/>
      <c r="AF747" s="195"/>
      <c r="AG747" s="192"/>
      <c r="AH747" s="192"/>
      <c r="AI747" s="80">
        <f>'[2]2'!AC380</f>
        <v>0</v>
      </c>
      <c r="AJ747" s="81">
        <f>'[2]2'!J380</f>
        <v>0</v>
      </c>
      <c r="AK747" s="160" t="str">
        <f>'[2]2'!L362</f>
        <v>         WIRELINE SHEAVE PULLEYS.</v>
      </c>
      <c r="AL747" s="160"/>
      <c r="AM747" s="44"/>
      <c r="AN747" s="87">
        <f>'[2]2'!A380</f>
        <v>0</v>
      </c>
      <c r="AO747" s="41"/>
      <c r="AP747" s="15"/>
      <c r="AQ747" s="15"/>
      <c r="AR747" s="15"/>
      <c r="AS747" s="15"/>
      <c r="AT747" s="15"/>
      <c r="AU747" s="15"/>
      <c r="AV747" s="15"/>
      <c r="AW747" s="15"/>
      <c r="AX747" s="15"/>
      <c r="AY747" s="15"/>
      <c r="AZ747" s="15"/>
      <c r="BA747" s="15"/>
      <c r="BB747" s="15"/>
      <c r="BC747" s="15"/>
      <c r="BD747" s="15"/>
      <c r="BE747" s="15"/>
      <c r="BF747" s="15"/>
    </row>
    <row r="748" spans="2:58" ht="15.75">
      <c r="B748" s="20"/>
      <c r="C748" s="168"/>
      <c r="D748" s="168"/>
      <c r="E748" s="169"/>
      <c r="F748" s="169"/>
      <c r="G748" s="11">
        <f t="shared" si="43"/>
      </c>
      <c r="H748" s="11">
        <f t="shared" si="43"/>
      </c>
      <c r="I748" s="12" t="str">
        <f t="shared" si="43"/>
        <v>     b- STORAGE FOR LUBRICATOR SECTIONS IN UNDER</v>
      </c>
      <c r="J748" s="13"/>
      <c r="K748" s="13"/>
      <c r="L748" s="2">
        <f t="shared" si="44"/>
      </c>
      <c r="Z748" s="43"/>
      <c r="AA748" s="43"/>
      <c r="AB748" s="43"/>
      <c r="AC748" s="43"/>
      <c r="AD748" s="69"/>
      <c r="AE748" s="195"/>
      <c r="AF748" s="195"/>
      <c r="AG748" s="192"/>
      <c r="AH748" s="192"/>
      <c r="AI748" s="80">
        <f>'[2]2'!AC381</f>
        <v>0</v>
      </c>
      <c r="AJ748" s="81">
        <f>'[2]2'!J381</f>
        <v>0</v>
      </c>
      <c r="AK748" s="160" t="str">
        <f>'[2]2'!L363</f>
        <v>     b- STORAGE FOR LUBRICATOR SECTIONS IN UNDER</v>
      </c>
      <c r="AL748" s="160"/>
      <c r="AM748" s="74"/>
      <c r="AN748" s="87">
        <f>'[2]2'!A381</f>
        <v>0</v>
      </c>
      <c r="AO748" s="41"/>
      <c r="AP748" s="15"/>
      <c r="AQ748" s="15"/>
      <c r="AR748" s="15"/>
      <c r="AS748" s="15"/>
      <c r="AT748" s="15"/>
      <c r="AU748" s="15"/>
      <c r="AV748" s="15"/>
      <c r="AW748" s="15"/>
      <c r="AX748" s="15"/>
      <c r="AY748" s="15"/>
      <c r="AZ748" s="15"/>
      <c r="BA748" s="15"/>
      <c r="BB748" s="15"/>
      <c r="BC748" s="15"/>
      <c r="BD748" s="15"/>
      <c r="BE748" s="15"/>
      <c r="BF748" s="15"/>
    </row>
    <row r="749" spans="2:58" ht="15.75">
      <c r="B749" s="20"/>
      <c r="C749" s="168"/>
      <c r="D749" s="168"/>
      <c r="E749" s="169"/>
      <c r="F749" s="169"/>
      <c r="G749" s="11">
        <f t="shared" si="43"/>
      </c>
      <c r="H749" s="11">
        <f t="shared" si="43"/>
      </c>
      <c r="I749" s="12" t="str">
        <f t="shared" si="43"/>
        <v>        THE FLOOR OF THE WINCH AREA AND TO THE SIDES</v>
      </c>
      <c r="J749" s="13"/>
      <c r="K749" s="13"/>
      <c r="L749" s="2">
        <f t="shared" si="44"/>
      </c>
      <c r="Z749" s="43"/>
      <c r="AA749" s="43"/>
      <c r="AB749" s="43"/>
      <c r="AC749" s="43"/>
      <c r="AD749" s="44"/>
      <c r="AE749" s="163"/>
      <c r="AF749" s="163"/>
      <c r="AG749" s="196"/>
      <c r="AH749" s="196"/>
      <c r="AI749" s="80">
        <f>'[2]2'!AC382</f>
        <v>0</v>
      </c>
      <c r="AJ749" s="81">
        <f>'[2]2'!J382</f>
        <v>0</v>
      </c>
      <c r="AK749" s="160" t="str">
        <f>'[2]2'!L364</f>
        <v>        THE FLOOR OF THE WINCH AREA AND TO THE SIDES</v>
      </c>
      <c r="AL749" s="160"/>
      <c r="AM749" s="74"/>
      <c r="AN749" s="87">
        <f>'[2]2'!A382</f>
        <v>0</v>
      </c>
      <c r="AO749" s="41"/>
      <c r="AP749" s="15"/>
      <c r="AQ749" s="15"/>
      <c r="AR749" s="15"/>
      <c r="AS749" s="15"/>
      <c r="AT749" s="15"/>
      <c r="AU749" s="15"/>
      <c r="AV749" s="15"/>
      <c r="AW749" s="15"/>
      <c r="AX749" s="15"/>
      <c r="AY749" s="15"/>
      <c r="AZ749" s="15"/>
      <c r="BA749" s="15"/>
      <c r="BB749" s="15"/>
      <c r="BC749" s="15"/>
      <c r="BD749" s="15"/>
      <c r="BE749" s="15"/>
      <c r="BF749" s="15"/>
    </row>
    <row r="750" spans="2:58" ht="15.75">
      <c r="B750" s="20"/>
      <c r="C750" s="168"/>
      <c r="D750" s="168"/>
      <c r="E750" s="169"/>
      <c r="F750" s="169"/>
      <c r="G750" s="11">
        <f t="shared" si="43"/>
      </c>
      <c r="H750" s="11">
        <f t="shared" si="43"/>
      </c>
      <c r="I750" s="12" t="str">
        <f t="shared" si="43"/>
        <v>         OF THE REAR ENCLOSURE.</v>
      </c>
      <c r="J750" s="13"/>
      <c r="K750" s="13"/>
      <c r="L750" s="2">
        <f t="shared" si="44"/>
      </c>
      <c r="Z750" s="43"/>
      <c r="AA750" s="43"/>
      <c r="AB750" s="43"/>
      <c r="AC750" s="43"/>
      <c r="AD750" s="44"/>
      <c r="AE750" s="163"/>
      <c r="AF750" s="163"/>
      <c r="AG750" s="196"/>
      <c r="AH750" s="196"/>
      <c r="AI750" s="80">
        <f>'[2]2'!AC383</f>
        <v>0</v>
      </c>
      <c r="AJ750" s="81">
        <f>'[2]2'!J383</f>
        <v>0</v>
      </c>
      <c r="AK750" s="160" t="str">
        <f>'[2]2'!L365</f>
        <v>         OF THE REAR ENCLOSURE.</v>
      </c>
      <c r="AL750" s="160"/>
      <c r="AM750" s="74"/>
      <c r="AN750" s="87">
        <f>'[2]2'!A383</f>
        <v>0</v>
      </c>
      <c r="AO750" s="41"/>
      <c r="AP750" s="15"/>
      <c r="AQ750" s="15"/>
      <c r="AR750" s="15"/>
      <c r="AS750" s="15"/>
      <c r="AT750" s="15"/>
      <c r="AU750" s="15"/>
      <c r="AV750" s="15"/>
      <c r="AW750" s="15"/>
      <c r="AX750" s="15"/>
      <c r="AY750" s="15"/>
      <c r="AZ750" s="15"/>
      <c r="BA750" s="15"/>
      <c r="BB750" s="15"/>
      <c r="BC750" s="15"/>
      <c r="BD750" s="15"/>
      <c r="BE750" s="15"/>
      <c r="BF750" s="15"/>
    </row>
    <row r="751" spans="2:58" ht="15.75">
      <c r="B751" s="20"/>
      <c r="C751" s="168"/>
      <c r="D751" s="168"/>
      <c r="E751" s="169"/>
      <c r="F751" s="169"/>
      <c r="G751" s="11">
        <f t="shared" si="43"/>
      </c>
      <c r="H751" s="11">
        <f t="shared" si="43"/>
      </c>
      <c r="I751" s="12" t="str">
        <f t="shared" si="43"/>
        <v>     c- SLICKLINE STUFFING BOX STORAGE PLACE.</v>
      </c>
      <c r="J751" s="13"/>
      <c r="K751" s="13"/>
      <c r="L751" s="2">
        <f t="shared" si="44"/>
      </c>
      <c r="N751" s="15"/>
      <c r="Z751" s="43"/>
      <c r="AA751" s="43"/>
      <c r="AB751" s="43"/>
      <c r="AC751" s="43"/>
      <c r="AD751" s="44"/>
      <c r="AE751" s="163"/>
      <c r="AF751" s="163"/>
      <c r="AG751" s="196"/>
      <c r="AH751" s="196"/>
      <c r="AI751" s="80">
        <f>'[2]2'!AC384</f>
        <v>0</v>
      </c>
      <c r="AJ751" s="81">
        <f>'[2]2'!J384</f>
        <v>0</v>
      </c>
      <c r="AK751" s="160" t="str">
        <f>'[2]2'!L366</f>
        <v>     c- SLICKLINE STUFFING BOX STORAGE PLACE.</v>
      </c>
      <c r="AL751" s="160"/>
      <c r="AM751" s="74"/>
      <c r="AN751" s="87">
        <f>'[2]2'!A384</f>
        <v>0</v>
      </c>
      <c r="AO751" s="41"/>
      <c r="AP751" s="15"/>
      <c r="AQ751" s="15"/>
      <c r="AR751" s="15"/>
      <c r="AS751" s="15"/>
      <c r="AT751" s="15"/>
      <c r="AU751" s="15"/>
      <c r="AV751" s="15"/>
      <c r="AW751" s="15"/>
      <c r="AX751" s="15"/>
      <c r="AY751" s="15"/>
      <c r="AZ751" s="15"/>
      <c r="BA751" s="15"/>
      <c r="BB751" s="15"/>
      <c r="BC751" s="15"/>
      <c r="BD751" s="15"/>
      <c r="BE751" s="15"/>
      <c r="BF751" s="15"/>
    </row>
    <row r="752" spans="2:58" ht="15.75">
      <c r="B752" s="20"/>
      <c r="C752" s="168"/>
      <c r="D752" s="168"/>
      <c r="E752" s="169"/>
      <c r="F752" s="169"/>
      <c r="G752" s="11">
        <f t="shared" si="43"/>
      </c>
      <c r="H752" s="11">
        <f t="shared" si="43"/>
      </c>
      <c r="I752" s="12" t="str">
        <f t="shared" si="43"/>
        <v>     d- STANDARD SLICKLINE TOOLS AND ACCESSORY</v>
      </c>
      <c r="J752" s="20"/>
      <c r="K752" s="20"/>
      <c r="L752" s="2">
        <f t="shared" si="44"/>
      </c>
      <c r="Z752" s="43"/>
      <c r="AA752" s="43"/>
      <c r="AB752" s="43"/>
      <c r="AC752" s="43"/>
      <c r="AD752" s="44"/>
      <c r="AE752" s="163"/>
      <c r="AF752" s="163"/>
      <c r="AG752" s="196"/>
      <c r="AH752" s="196"/>
      <c r="AI752" s="80">
        <f>'[2]2'!AC385</f>
        <v>0</v>
      </c>
      <c r="AJ752" s="81">
        <f>'[2]2'!J385</f>
        <v>0</v>
      </c>
      <c r="AK752" s="160" t="str">
        <f>'[2]2'!L367</f>
        <v>     d- STANDARD SLICKLINE TOOLS AND ACCESSORY</v>
      </c>
      <c r="AL752" s="160"/>
      <c r="AM752" s="74"/>
      <c r="AN752" s="87">
        <f>'[2]2'!A385</f>
        <v>0</v>
      </c>
      <c r="AO752" s="41"/>
      <c r="AP752" s="15"/>
      <c r="AQ752" s="15"/>
      <c r="AR752" s="15"/>
      <c r="AS752" s="15"/>
      <c r="AT752" s="15"/>
      <c r="AU752" s="15"/>
      <c r="AV752" s="15"/>
      <c r="AW752" s="15"/>
      <c r="AX752" s="15"/>
      <c r="AY752" s="15"/>
      <c r="AZ752" s="15"/>
      <c r="BA752" s="15"/>
      <c r="BB752" s="15"/>
      <c r="BC752" s="15"/>
      <c r="BD752" s="15"/>
      <c r="BE752" s="15"/>
      <c r="BF752" s="15"/>
    </row>
    <row r="753" spans="2:58" ht="15.75">
      <c r="B753" s="20"/>
      <c r="C753" s="168"/>
      <c r="D753" s="168"/>
      <c r="E753" s="169"/>
      <c r="F753" s="169"/>
      <c r="G753" s="11">
        <f t="shared" si="43"/>
      </c>
      <c r="H753" s="11">
        <f t="shared" si="43"/>
      </c>
      <c r="I753" s="12" t="str">
        <f t="shared" si="43"/>
        <v>         STORAGE LOCATIONS.</v>
      </c>
      <c r="J753" s="20"/>
      <c r="K753" s="20"/>
      <c r="L753" s="2">
        <f t="shared" si="44"/>
      </c>
      <c r="Z753" s="43"/>
      <c r="AA753" s="43"/>
      <c r="AB753" s="43"/>
      <c r="AC753" s="43"/>
      <c r="AD753" s="44"/>
      <c r="AE753" s="163"/>
      <c r="AF753" s="163"/>
      <c r="AG753" s="196"/>
      <c r="AH753" s="196"/>
      <c r="AI753" s="80">
        <f>'[2]2'!AC386</f>
        <v>0</v>
      </c>
      <c r="AJ753" s="81">
        <f>'[2]2'!J386</f>
        <v>0</v>
      </c>
      <c r="AK753" s="160" t="str">
        <f>'[2]2'!L368</f>
        <v>         STORAGE LOCATIONS.</v>
      </c>
      <c r="AL753" s="160"/>
      <c r="AM753" s="44"/>
      <c r="AN753" s="87">
        <f>'[2]2'!A386</f>
        <v>0</v>
      </c>
      <c r="AO753" s="41"/>
      <c r="AP753" s="15"/>
      <c r="AQ753" s="15"/>
      <c r="AR753" s="15"/>
      <c r="AS753" s="15"/>
      <c r="AT753" s="15"/>
      <c r="AU753" s="15"/>
      <c r="AV753" s="15"/>
      <c r="AW753" s="15"/>
      <c r="AX753" s="15"/>
      <c r="AY753" s="15"/>
      <c r="AZ753" s="15"/>
      <c r="BA753" s="15"/>
      <c r="BB753" s="15"/>
      <c r="BC753" s="15"/>
      <c r="BD753" s="15"/>
      <c r="BE753" s="15"/>
      <c r="BF753" s="15"/>
    </row>
    <row r="754" spans="2:58" ht="15.75">
      <c r="B754" s="20"/>
      <c r="C754" s="168"/>
      <c r="D754" s="168"/>
      <c r="E754" s="169"/>
      <c r="F754" s="169"/>
      <c r="G754" s="11">
        <f t="shared" si="43"/>
      </c>
      <c r="H754" s="11">
        <f t="shared" si="43"/>
      </c>
      <c r="I754" s="12" t="str">
        <f t="shared" si="43"/>
        <v>     e- HEAVY DUTY BOXES LOCATION FOR HAND TOOLS</v>
      </c>
      <c r="J754" s="20"/>
      <c r="K754" s="20"/>
      <c r="L754" s="2">
        <f t="shared" si="44"/>
      </c>
      <c r="Z754" s="43"/>
      <c r="AA754" s="43"/>
      <c r="AB754" s="43"/>
      <c r="AC754" s="43"/>
      <c r="AD754" s="44"/>
      <c r="AE754" s="163"/>
      <c r="AF754" s="163"/>
      <c r="AG754" s="196"/>
      <c r="AH754" s="196"/>
      <c r="AI754" s="80">
        <f>'[2]2'!AC387</f>
        <v>0</v>
      </c>
      <c r="AJ754" s="81">
        <f>'[2]2'!J387</f>
        <v>0</v>
      </c>
      <c r="AK754" s="160" t="str">
        <f>'[2]2'!L369</f>
        <v>     e- HEAVY DUTY BOXES LOCATION FOR HAND TOOLS</v>
      </c>
      <c r="AL754" s="160"/>
      <c r="AM754" s="44"/>
      <c r="AN754" s="87">
        <f>'[2]2'!A387</f>
        <v>0</v>
      </c>
      <c r="AO754" s="41"/>
      <c r="AP754" s="15"/>
      <c r="AQ754" s="15"/>
      <c r="AR754" s="15"/>
      <c r="AS754" s="15"/>
      <c r="AT754" s="15"/>
      <c r="AU754" s="15"/>
      <c r="AV754" s="15"/>
      <c r="AW754" s="15"/>
      <c r="AX754" s="15"/>
      <c r="AY754" s="15"/>
      <c r="AZ754" s="15"/>
      <c r="BA754" s="15"/>
      <c r="BB754" s="15"/>
      <c r="BC754" s="15"/>
      <c r="BD754" s="15"/>
      <c r="BE754" s="15"/>
      <c r="BF754" s="15"/>
    </row>
    <row r="755" spans="2:58" ht="15.75">
      <c r="B755" s="20"/>
      <c r="C755" s="168"/>
      <c r="D755" s="168"/>
      <c r="E755" s="169"/>
      <c r="F755" s="169"/>
      <c r="G755" s="11">
        <f t="shared" si="43"/>
      </c>
      <c r="H755" s="11">
        <f t="shared" si="43"/>
      </c>
      <c r="I755" s="12" t="str">
        <f t="shared" si="43"/>
        <v>         STORAGE.</v>
      </c>
      <c r="J755" s="20"/>
      <c r="K755" s="20"/>
      <c r="L755" s="2">
        <f t="shared" si="44"/>
      </c>
      <c r="Z755" s="43"/>
      <c r="AA755" s="43"/>
      <c r="AB755" s="43"/>
      <c r="AC755" s="43"/>
      <c r="AD755" s="44"/>
      <c r="AE755" s="163"/>
      <c r="AF755" s="163"/>
      <c r="AG755" s="196"/>
      <c r="AH755" s="196"/>
      <c r="AI755" s="80">
        <f>'[2]2'!AC388</f>
        <v>0</v>
      </c>
      <c r="AJ755" s="81">
        <f>'[2]2'!J388</f>
        <v>0</v>
      </c>
      <c r="AK755" s="160" t="str">
        <f>'[2]2'!L370</f>
        <v>         STORAGE.</v>
      </c>
      <c r="AL755" s="160"/>
      <c r="AM755" s="44"/>
      <c r="AN755" s="87">
        <f>'[2]2'!A388</f>
        <v>0</v>
      </c>
      <c r="AO755" s="41"/>
      <c r="AP755" s="15"/>
      <c r="AQ755" s="15"/>
      <c r="AR755" s="15"/>
      <c r="AS755" s="15"/>
      <c r="AT755" s="15"/>
      <c r="AU755" s="15"/>
      <c r="AV755" s="15"/>
      <c r="AW755" s="15"/>
      <c r="AX755" s="15"/>
      <c r="AY755" s="15"/>
      <c r="AZ755" s="15"/>
      <c r="BA755" s="15"/>
      <c r="BB755" s="15"/>
      <c r="BC755" s="15"/>
      <c r="BD755" s="15"/>
      <c r="BE755" s="15"/>
      <c r="BF755" s="15"/>
    </row>
    <row r="756" spans="2:58" ht="15.75">
      <c r="B756" s="20"/>
      <c r="C756" s="168"/>
      <c r="D756" s="168"/>
      <c r="E756" s="169"/>
      <c r="F756" s="169"/>
      <c r="G756" s="11">
        <f t="shared" si="43"/>
      </c>
      <c r="H756" s="11">
        <f t="shared" si="43"/>
      </c>
      <c r="I756" s="12" t="str">
        <f t="shared" si="43"/>
        <v>28- COMMUNICATION SYSTEM:</v>
      </c>
      <c r="J756" s="20"/>
      <c r="K756" s="20"/>
      <c r="L756" s="2">
        <f t="shared" si="44"/>
      </c>
      <c r="Z756" s="43"/>
      <c r="AA756" s="43"/>
      <c r="AB756" s="43"/>
      <c r="AC756" s="43"/>
      <c r="AD756" s="44"/>
      <c r="AE756" s="163"/>
      <c r="AF756" s="163"/>
      <c r="AG756" s="196"/>
      <c r="AH756" s="196"/>
      <c r="AI756" s="80">
        <f>'[2]2'!AC389</f>
        <v>0</v>
      </c>
      <c r="AJ756" s="81">
        <f>'[2]2'!J389</f>
        <v>0</v>
      </c>
      <c r="AK756" s="160" t="str">
        <f>'[2]2'!L371</f>
        <v>28- COMMUNICATION SYSTEM:</v>
      </c>
      <c r="AL756" s="160"/>
      <c r="AM756" s="44"/>
      <c r="AN756" s="87">
        <f>'[2]2'!A389</f>
        <v>0</v>
      </c>
      <c r="AO756" s="41"/>
      <c r="AP756" s="15"/>
      <c r="AQ756" s="15"/>
      <c r="AR756" s="15"/>
      <c r="AS756" s="15"/>
      <c r="AT756" s="15"/>
      <c r="AU756" s="15"/>
      <c r="AV756" s="15"/>
      <c r="AW756" s="15"/>
      <c r="AX756" s="15"/>
      <c r="AY756" s="15"/>
      <c r="AZ756" s="15"/>
      <c r="BA756" s="15"/>
      <c r="BB756" s="15"/>
      <c r="BC756" s="15"/>
      <c r="BD756" s="15"/>
      <c r="BE756" s="15"/>
      <c r="BF756" s="15"/>
    </row>
    <row r="757" spans="2:58" ht="15.75">
      <c r="B757" s="20"/>
      <c r="C757" s="168"/>
      <c r="D757" s="168"/>
      <c r="E757" s="169"/>
      <c r="F757" s="169"/>
      <c r="G757" s="11">
        <f t="shared" si="43"/>
      </c>
      <c r="H757" s="11">
        <f t="shared" si="43"/>
      </c>
      <c r="I757" s="12" t="str">
        <f t="shared" si="43"/>
        <v>     a- TWO WAY TALK BACK - INTERCOM SYSTEM.</v>
      </c>
      <c r="J757" s="20"/>
      <c r="K757" s="20"/>
      <c r="L757" s="2">
        <f t="shared" si="44"/>
      </c>
      <c r="Z757" s="43"/>
      <c r="AA757" s="43"/>
      <c r="AB757" s="43"/>
      <c r="AC757" s="43"/>
      <c r="AD757" s="44"/>
      <c r="AE757" s="163"/>
      <c r="AF757" s="163"/>
      <c r="AG757" s="196"/>
      <c r="AH757" s="196"/>
      <c r="AI757" s="80">
        <f>'[2]2'!AC390</f>
        <v>0</v>
      </c>
      <c r="AJ757" s="81">
        <f>'[2]2'!J390</f>
        <v>0</v>
      </c>
      <c r="AK757" s="160" t="str">
        <f>'[2]2'!L372</f>
        <v>     a- TWO WAY TALK BACK - INTERCOM SYSTEM.</v>
      </c>
      <c r="AL757" s="160"/>
      <c r="AM757" s="44"/>
      <c r="AN757" s="87">
        <f>'[2]2'!A390</f>
        <v>0</v>
      </c>
      <c r="AO757" s="41"/>
      <c r="AP757" s="15"/>
      <c r="AQ757" s="15"/>
      <c r="AR757" s="15"/>
      <c r="AS757" s="15"/>
      <c r="AT757" s="15"/>
      <c r="AU757" s="15"/>
      <c r="AV757" s="15"/>
      <c r="AW757" s="15"/>
      <c r="AX757" s="15"/>
      <c r="AY757" s="15"/>
      <c r="AZ757" s="15"/>
      <c r="BA757" s="15"/>
      <c r="BB757" s="15"/>
      <c r="BC757" s="15"/>
      <c r="BD757" s="15"/>
      <c r="BE757" s="15"/>
      <c r="BF757" s="15"/>
    </row>
    <row r="758" spans="2:58" ht="15.75">
      <c r="B758" s="20"/>
      <c r="C758" s="168"/>
      <c r="D758" s="168"/>
      <c r="E758" s="169"/>
      <c r="F758" s="169"/>
      <c r="G758" s="11">
        <f t="shared" si="43"/>
      </c>
      <c r="H758" s="11">
        <f t="shared" si="43"/>
      </c>
      <c r="I758" s="12" t="str">
        <f t="shared" si="43"/>
        <v>     b- CABIN MOUNTED NEAR CONTROL CONSOLE WITH</v>
      </c>
      <c r="J758" s="20"/>
      <c r="K758" s="20"/>
      <c r="L758" s="2">
        <f t="shared" si="44"/>
      </c>
      <c r="Z758" s="43"/>
      <c r="AA758" s="43"/>
      <c r="AB758" s="43"/>
      <c r="AC758" s="43"/>
      <c r="AD758" s="44"/>
      <c r="AE758" s="163"/>
      <c r="AF758" s="163"/>
      <c r="AG758" s="196"/>
      <c r="AH758" s="196"/>
      <c r="AI758" s="80">
        <f>'[2]2'!AC391</f>
        <v>0</v>
      </c>
      <c r="AJ758" s="81">
        <f>'[2]2'!J391</f>
        <v>0</v>
      </c>
      <c r="AK758" s="160" t="str">
        <f>'[2]2'!L373</f>
        <v>     b- CABIN MOUNTED NEAR CONTROL CONSOLE WITH</v>
      </c>
      <c r="AL758" s="160"/>
      <c r="AM758" s="44"/>
      <c r="AN758" s="87">
        <f>'[2]2'!A391</f>
        <v>0</v>
      </c>
      <c r="AO758" s="41"/>
      <c r="AP758" s="15"/>
      <c r="AQ758" s="15"/>
      <c r="AR758" s="15"/>
      <c r="AS758" s="15"/>
      <c r="AT758" s="15"/>
      <c r="AU758" s="15"/>
      <c r="AV758" s="15"/>
      <c r="AW758" s="15"/>
      <c r="AX758" s="15"/>
      <c r="AY758" s="15"/>
      <c r="AZ758" s="15"/>
      <c r="BA758" s="15"/>
      <c r="BB758" s="15"/>
      <c r="BC758" s="15"/>
      <c r="BD758" s="15"/>
      <c r="BE758" s="15"/>
      <c r="BF758" s="15"/>
    </row>
    <row r="759" spans="2:58" ht="15.75">
      <c r="B759" s="20"/>
      <c r="C759" s="168"/>
      <c r="D759" s="168"/>
      <c r="E759" s="169"/>
      <c r="F759" s="169"/>
      <c r="G759" s="11">
        <f t="shared" si="43"/>
      </c>
      <c r="H759" s="11">
        <f t="shared" si="43"/>
      </c>
      <c r="I759" s="12" t="str">
        <f t="shared" si="43"/>
        <v>         SPEAKER, MIC. AND VOLUME CONTROL.</v>
      </c>
      <c r="J759" s="20"/>
      <c r="K759" s="20"/>
      <c r="L759" s="2">
        <f t="shared" si="44"/>
      </c>
      <c r="Z759" s="43"/>
      <c r="AA759" s="43"/>
      <c r="AB759" s="43"/>
      <c r="AC759" s="43"/>
      <c r="AD759" s="44"/>
      <c r="AE759" s="163"/>
      <c r="AF759" s="163"/>
      <c r="AG759" s="196"/>
      <c r="AH759" s="196"/>
      <c r="AI759" s="80">
        <f>'[2]2'!AC392</f>
        <v>0</v>
      </c>
      <c r="AJ759" s="81">
        <f>'[2]2'!J392</f>
        <v>0</v>
      </c>
      <c r="AK759" s="160" t="str">
        <f>'[2]2'!L374</f>
        <v>         SPEAKER, MIC. AND VOLUME CONTROL.</v>
      </c>
      <c r="AL759" s="160"/>
      <c r="AM759" s="44"/>
      <c r="AN759" s="87">
        <f>'[2]2'!A392</f>
        <v>0</v>
      </c>
      <c r="AO759" s="41"/>
      <c r="AP759" s="15"/>
      <c r="AQ759" s="15"/>
      <c r="AR759" s="15"/>
      <c r="AS759" s="15"/>
      <c r="AT759" s="15"/>
      <c r="AU759" s="15"/>
      <c r="AV759" s="15"/>
      <c r="AW759" s="15"/>
      <c r="AX759" s="15"/>
      <c r="AY759" s="15"/>
      <c r="AZ759" s="15"/>
      <c r="BA759" s="15"/>
      <c r="BB759" s="15"/>
      <c r="BC759" s="15"/>
      <c r="BD759" s="15"/>
      <c r="BE759" s="15"/>
      <c r="BF759" s="15"/>
    </row>
    <row r="760" spans="2:58" ht="15.75">
      <c r="B760" s="20"/>
      <c r="C760" s="168"/>
      <c r="D760" s="181"/>
      <c r="E760" s="169"/>
      <c r="F760" s="182"/>
      <c r="G760" s="11">
        <f t="shared" si="43"/>
      </c>
      <c r="H760" s="11">
        <f t="shared" si="43"/>
      </c>
      <c r="I760" s="12" t="str">
        <f t="shared" si="43"/>
        <v>     c- A HEAD SET OF EARPHONE AND MIC. FOR</v>
      </c>
      <c r="J760" s="20"/>
      <c r="K760" s="20"/>
      <c r="L760" s="2">
        <f t="shared" si="44"/>
      </c>
      <c r="Z760" s="43"/>
      <c r="AA760" s="43"/>
      <c r="AB760" s="43"/>
      <c r="AC760" s="43"/>
      <c r="AD760" s="44"/>
      <c r="AE760" s="163"/>
      <c r="AF760" s="163"/>
      <c r="AG760" s="196"/>
      <c r="AH760" s="196"/>
      <c r="AI760" s="80">
        <f>'[2]2'!AC393</f>
        <v>0</v>
      </c>
      <c r="AJ760" s="81">
        <f>'[2]2'!J393</f>
        <v>0</v>
      </c>
      <c r="AK760" s="160" t="str">
        <f>'[2]2'!L375</f>
        <v>     c- A HEAD SET OF EARPHONE AND MIC. FOR</v>
      </c>
      <c r="AL760" s="160"/>
      <c r="AM760" s="44"/>
      <c r="AN760" s="87">
        <f>'[2]2'!A393</f>
        <v>0</v>
      </c>
      <c r="AO760" s="41"/>
      <c r="AP760" s="15"/>
      <c r="AQ760" s="15"/>
      <c r="AR760" s="15"/>
      <c r="AS760" s="15"/>
      <c r="AT760" s="15"/>
      <c r="AU760" s="15"/>
      <c r="AV760" s="15"/>
      <c r="AW760" s="15"/>
      <c r="AX760" s="15"/>
      <c r="AY760" s="15"/>
      <c r="AZ760" s="15"/>
      <c r="BA760" s="15"/>
      <c r="BB760" s="15"/>
      <c r="BC760" s="15"/>
      <c r="BD760" s="15"/>
      <c r="BE760" s="15"/>
      <c r="BF760" s="15"/>
    </row>
    <row r="761" spans="2:58" ht="15.75" customHeight="1">
      <c r="B761" s="168"/>
      <c r="C761" s="173"/>
      <c r="D761" s="170" t="s">
        <v>6</v>
      </c>
      <c r="E761" s="171"/>
      <c r="F761" s="170" t="s">
        <v>13</v>
      </c>
      <c r="G761" s="172"/>
      <c r="H761" s="169"/>
      <c r="I761" s="168"/>
      <c r="J761" s="168"/>
      <c r="K761" s="168"/>
      <c r="L761" s="174"/>
      <c r="Z761" s="43"/>
      <c r="AA761" s="43"/>
      <c r="AB761" s="43"/>
      <c r="AC761" s="43"/>
      <c r="AD761" s="163"/>
      <c r="AE761" s="163"/>
      <c r="AF761" s="199" t="s">
        <v>6</v>
      </c>
      <c r="AG761" s="200"/>
      <c r="AH761" s="199" t="s">
        <v>13</v>
      </c>
      <c r="AI761" s="200"/>
      <c r="AJ761" s="196"/>
      <c r="AK761" s="163"/>
      <c r="AL761" s="163"/>
      <c r="AM761" s="163"/>
      <c r="AN761" s="198"/>
      <c r="AO761" s="41"/>
      <c r="AP761" s="15"/>
      <c r="AQ761" s="15"/>
      <c r="AR761" s="15"/>
      <c r="AS761" s="15"/>
      <c r="AT761" s="15"/>
      <c r="AU761" s="15"/>
      <c r="AV761" s="15"/>
      <c r="AW761" s="15"/>
      <c r="AX761" s="15"/>
      <c r="AY761" s="15"/>
      <c r="AZ761" s="15"/>
      <c r="BA761" s="15"/>
      <c r="BB761" s="15"/>
      <c r="BC761" s="15"/>
      <c r="BD761" s="15"/>
      <c r="BE761" s="15"/>
      <c r="BF761" s="15"/>
    </row>
    <row r="762" spans="2:58" ht="15.75">
      <c r="B762" s="168"/>
      <c r="C762" s="168"/>
      <c r="D762" s="172"/>
      <c r="E762" s="172"/>
      <c r="F762" s="172"/>
      <c r="G762" s="172"/>
      <c r="H762" s="169"/>
      <c r="I762" s="168"/>
      <c r="J762" s="168"/>
      <c r="K762" s="168"/>
      <c r="L762" s="174"/>
      <c r="Z762" s="43"/>
      <c r="AA762" s="43"/>
      <c r="AB762" s="43"/>
      <c r="AC762" s="43"/>
      <c r="AD762" s="163"/>
      <c r="AE762" s="163"/>
      <c r="AF762" s="200"/>
      <c r="AG762" s="200"/>
      <c r="AH762" s="200"/>
      <c r="AI762" s="200"/>
      <c r="AJ762" s="196"/>
      <c r="AK762" s="163"/>
      <c r="AL762" s="163"/>
      <c r="AM762" s="163"/>
      <c r="AN762" s="198"/>
      <c r="AO762" s="41"/>
      <c r="AP762" s="15"/>
      <c r="AQ762" s="15"/>
      <c r="AR762" s="15"/>
      <c r="AS762" s="15"/>
      <c r="AT762" s="15"/>
      <c r="AU762" s="15"/>
      <c r="AV762" s="15"/>
      <c r="AW762" s="15"/>
      <c r="AX762" s="15"/>
      <c r="AY762" s="15"/>
      <c r="AZ762" s="15"/>
      <c r="BA762" s="15"/>
      <c r="BB762" s="15"/>
      <c r="BC762" s="15"/>
      <c r="BD762" s="15"/>
      <c r="BE762" s="15"/>
      <c r="BF762" s="15"/>
    </row>
    <row r="763" spans="2:58" ht="15.75" customHeight="1">
      <c r="B763" s="168"/>
      <c r="C763" s="168"/>
      <c r="D763" s="170" t="s">
        <v>6</v>
      </c>
      <c r="E763" s="171"/>
      <c r="F763" s="170" t="s">
        <v>14</v>
      </c>
      <c r="G763" s="172"/>
      <c r="H763" s="169"/>
      <c r="I763" s="168"/>
      <c r="J763" s="168"/>
      <c r="K763" s="168"/>
      <c r="L763" s="174"/>
      <c r="Z763" s="43"/>
      <c r="AA763" s="43"/>
      <c r="AB763" s="43"/>
      <c r="AC763" s="43"/>
      <c r="AD763" s="163"/>
      <c r="AE763" s="163"/>
      <c r="AF763" s="199" t="s">
        <v>6</v>
      </c>
      <c r="AG763" s="200"/>
      <c r="AH763" s="199" t="s">
        <v>14</v>
      </c>
      <c r="AI763" s="200"/>
      <c r="AJ763" s="196"/>
      <c r="AK763" s="163"/>
      <c r="AL763" s="163"/>
      <c r="AM763" s="163"/>
      <c r="AN763" s="198"/>
      <c r="AO763" s="41"/>
      <c r="AP763" s="15"/>
      <c r="AQ763" s="15"/>
      <c r="AR763" s="15"/>
      <c r="AS763" s="15"/>
      <c r="AT763" s="15"/>
      <c r="AU763" s="15"/>
      <c r="AV763" s="15"/>
      <c r="AW763" s="15"/>
      <c r="AX763" s="15"/>
      <c r="AY763" s="15"/>
      <c r="AZ763" s="15"/>
      <c r="BA763" s="15"/>
      <c r="BB763" s="15"/>
      <c r="BC763" s="15"/>
      <c r="BD763" s="15"/>
      <c r="BE763" s="15"/>
      <c r="BF763" s="15"/>
    </row>
    <row r="764" spans="2:58" ht="15.75">
      <c r="B764" s="168"/>
      <c r="C764" s="168"/>
      <c r="D764" s="172"/>
      <c r="E764" s="172"/>
      <c r="F764" s="172"/>
      <c r="G764" s="172"/>
      <c r="H764" s="169"/>
      <c r="I764" s="168"/>
      <c r="J764" s="168"/>
      <c r="K764" s="168"/>
      <c r="L764" s="174"/>
      <c r="Z764" s="43"/>
      <c r="AA764" s="43"/>
      <c r="AB764" s="43"/>
      <c r="AC764" s="43"/>
      <c r="AD764" s="163"/>
      <c r="AE764" s="163"/>
      <c r="AF764" s="200"/>
      <c r="AG764" s="200"/>
      <c r="AH764" s="200"/>
      <c r="AI764" s="200"/>
      <c r="AJ764" s="196"/>
      <c r="AK764" s="163"/>
      <c r="AL764" s="163"/>
      <c r="AM764" s="163"/>
      <c r="AN764" s="198"/>
      <c r="AO764" s="41"/>
      <c r="AP764" s="15"/>
      <c r="AQ764" s="15"/>
      <c r="AR764" s="15"/>
      <c r="AS764" s="15"/>
      <c r="AT764" s="15"/>
      <c r="AU764" s="15"/>
      <c r="AV764" s="15"/>
      <c r="AW764" s="15"/>
      <c r="AX764" s="15"/>
      <c r="AY764" s="15"/>
      <c r="AZ764" s="15"/>
      <c r="BA764" s="15"/>
      <c r="BB764" s="15"/>
      <c r="BC764" s="15"/>
      <c r="BD764" s="15"/>
      <c r="BE764" s="15"/>
      <c r="BF764" s="15"/>
    </row>
    <row r="765" spans="2:58" ht="15.75" customHeight="1">
      <c r="B765" s="168"/>
      <c r="C765" s="168"/>
      <c r="D765" s="170" t="s">
        <v>6</v>
      </c>
      <c r="E765" s="171"/>
      <c r="F765" s="170" t="s">
        <v>15</v>
      </c>
      <c r="G765" s="172"/>
      <c r="H765" s="167"/>
      <c r="I765" s="187" t="s">
        <v>16</v>
      </c>
      <c r="J765" s="187"/>
      <c r="K765" s="187"/>
      <c r="L765" s="187"/>
      <c r="Z765" s="43"/>
      <c r="AA765" s="43"/>
      <c r="AB765" s="43"/>
      <c r="AC765" s="43"/>
      <c r="AD765" s="163"/>
      <c r="AE765" s="163"/>
      <c r="AF765" s="199" t="s">
        <v>6</v>
      </c>
      <c r="AG765" s="200"/>
      <c r="AH765" s="199" t="s">
        <v>15</v>
      </c>
      <c r="AI765" s="200"/>
      <c r="AJ765" s="196"/>
      <c r="AK765" s="162" t="s">
        <v>16</v>
      </c>
      <c r="AL765" s="162"/>
      <c r="AM765" s="162"/>
      <c r="AN765" s="162"/>
      <c r="AO765" s="41"/>
      <c r="AP765" s="15"/>
      <c r="AQ765" s="15"/>
      <c r="AR765" s="15"/>
      <c r="AS765" s="15"/>
      <c r="AT765" s="15"/>
      <c r="AU765" s="15"/>
      <c r="AV765" s="15"/>
      <c r="AW765" s="15"/>
      <c r="AX765" s="15"/>
      <c r="AY765" s="15"/>
      <c r="AZ765" s="15"/>
      <c r="BA765" s="15"/>
      <c r="BB765" s="15"/>
      <c r="BC765" s="15"/>
      <c r="BD765" s="15"/>
      <c r="BE765" s="15"/>
      <c r="BF765" s="15"/>
    </row>
    <row r="766" spans="2:58" ht="15.75">
      <c r="B766" s="168"/>
      <c r="C766" s="168"/>
      <c r="D766" s="172"/>
      <c r="E766" s="172"/>
      <c r="F766" s="172"/>
      <c r="G766" s="172"/>
      <c r="H766" s="167"/>
      <c r="I766" s="187"/>
      <c r="J766" s="187"/>
      <c r="K766" s="187"/>
      <c r="L766" s="187"/>
      <c r="Z766" s="43"/>
      <c r="AA766" s="43"/>
      <c r="AB766" s="43"/>
      <c r="AC766" s="43"/>
      <c r="AD766" s="163"/>
      <c r="AE766" s="163"/>
      <c r="AF766" s="200"/>
      <c r="AG766" s="200"/>
      <c r="AH766" s="200"/>
      <c r="AI766" s="200"/>
      <c r="AJ766" s="196"/>
      <c r="AK766" s="162"/>
      <c r="AL766" s="162"/>
      <c r="AM766" s="162"/>
      <c r="AN766" s="162"/>
      <c r="AO766" s="41"/>
      <c r="AP766" s="15"/>
      <c r="AQ766" s="15"/>
      <c r="AR766" s="15"/>
      <c r="AS766" s="15"/>
      <c r="AT766" s="15"/>
      <c r="AU766" s="15"/>
      <c r="AV766" s="15"/>
      <c r="AW766" s="15"/>
      <c r="AX766" s="15"/>
      <c r="AY766" s="15"/>
      <c r="AZ766" s="15"/>
      <c r="BA766" s="15"/>
      <c r="BB766" s="15"/>
      <c r="BC766" s="15"/>
      <c r="BD766" s="15"/>
      <c r="BE766" s="15"/>
      <c r="BF766" s="15"/>
    </row>
    <row r="767" spans="2:58" ht="15.75" customHeight="1">
      <c r="B767" s="168"/>
      <c r="C767" s="168"/>
      <c r="D767" s="170" t="s">
        <v>6</v>
      </c>
      <c r="E767" s="171"/>
      <c r="F767" s="170" t="s">
        <v>17</v>
      </c>
      <c r="G767" s="172"/>
      <c r="H767" s="167"/>
      <c r="I767" s="187"/>
      <c r="J767" s="187"/>
      <c r="K767" s="187"/>
      <c r="L767" s="187"/>
      <c r="Z767" s="43"/>
      <c r="AA767" s="43"/>
      <c r="AB767" s="43"/>
      <c r="AC767" s="43"/>
      <c r="AD767" s="163"/>
      <c r="AE767" s="163"/>
      <c r="AF767" s="199" t="s">
        <v>6</v>
      </c>
      <c r="AG767" s="200"/>
      <c r="AH767" s="199" t="s">
        <v>17</v>
      </c>
      <c r="AI767" s="200"/>
      <c r="AJ767" s="196"/>
      <c r="AK767" s="162"/>
      <c r="AL767" s="162"/>
      <c r="AM767" s="162"/>
      <c r="AN767" s="162"/>
      <c r="AO767" s="41"/>
      <c r="AP767" s="15"/>
      <c r="AQ767" s="15"/>
      <c r="AR767" s="15"/>
      <c r="AS767" s="15"/>
      <c r="AT767" s="15"/>
      <c r="AU767" s="15"/>
      <c r="AV767" s="15"/>
      <c r="AW767" s="15"/>
      <c r="AX767" s="15"/>
      <c r="AY767" s="15"/>
      <c r="AZ767" s="15"/>
      <c r="BA767" s="15"/>
      <c r="BB767" s="15"/>
      <c r="BC767" s="15"/>
      <c r="BD767" s="15"/>
      <c r="BE767" s="15"/>
      <c r="BF767" s="15"/>
    </row>
    <row r="768" spans="2:58" ht="15.75">
      <c r="B768" s="168"/>
      <c r="C768" s="168"/>
      <c r="D768" s="172"/>
      <c r="E768" s="172"/>
      <c r="F768" s="172"/>
      <c r="G768" s="172"/>
      <c r="H768" s="167"/>
      <c r="I768" s="187"/>
      <c r="J768" s="187"/>
      <c r="K768" s="187"/>
      <c r="L768" s="187"/>
      <c r="Z768" s="43"/>
      <c r="AA768" s="43"/>
      <c r="AB768" s="43"/>
      <c r="AC768" s="43"/>
      <c r="AD768" s="163"/>
      <c r="AE768" s="163"/>
      <c r="AF768" s="200"/>
      <c r="AG768" s="200"/>
      <c r="AH768" s="200"/>
      <c r="AI768" s="200"/>
      <c r="AJ768" s="196"/>
      <c r="AK768" s="162"/>
      <c r="AL768" s="162"/>
      <c r="AM768" s="162"/>
      <c r="AN768" s="162"/>
      <c r="AO768" s="41"/>
      <c r="AP768" s="15"/>
      <c r="AQ768" s="15"/>
      <c r="AR768" s="15"/>
      <c r="AS768" s="15"/>
      <c r="AT768" s="15"/>
      <c r="AU768" s="15"/>
      <c r="AV768" s="15"/>
      <c r="AW768" s="15"/>
      <c r="AX768" s="15"/>
      <c r="AY768" s="15"/>
      <c r="AZ768" s="15"/>
      <c r="BA768" s="15"/>
      <c r="BB768" s="15"/>
      <c r="BC768" s="15"/>
      <c r="BD768" s="15"/>
      <c r="BE768" s="15"/>
      <c r="BF768" s="15"/>
    </row>
    <row r="769" spans="2:58" ht="42.75" customHeight="1">
      <c r="B769" s="187" t="s">
        <v>18</v>
      </c>
      <c r="C769" s="187"/>
      <c r="D769" s="187"/>
      <c r="E769" s="187"/>
      <c r="F769" s="187"/>
      <c r="G769" s="187"/>
      <c r="H769" s="187"/>
      <c r="I769" s="187"/>
      <c r="J769" s="187"/>
      <c r="K769" s="187"/>
      <c r="L769" s="187"/>
      <c r="Z769" s="43"/>
      <c r="AA769" s="43"/>
      <c r="AB769" s="43"/>
      <c r="AC769" s="43"/>
      <c r="AD769" s="162" t="s">
        <v>18</v>
      </c>
      <c r="AE769" s="162"/>
      <c r="AF769" s="162"/>
      <c r="AG769" s="162"/>
      <c r="AH769" s="162"/>
      <c r="AI769" s="162"/>
      <c r="AJ769" s="162"/>
      <c r="AK769" s="162"/>
      <c r="AL769" s="162"/>
      <c r="AM769" s="162"/>
      <c r="AN769" s="162"/>
      <c r="AO769" s="41"/>
      <c r="AP769" s="15"/>
      <c r="AQ769" s="15"/>
      <c r="AR769" s="15"/>
      <c r="AS769" s="15"/>
      <c r="AT769" s="15"/>
      <c r="AU769" s="15"/>
      <c r="AV769" s="15"/>
      <c r="AW769" s="15"/>
      <c r="AX769" s="15"/>
      <c r="AY769" s="15"/>
      <c r="AZ769" s="15"/>
      <c r="BA769" s="15"/>
      <c r="BB769" s="15"/>
      <c r="BC769" s="15"/>
      <c r="BD769" s="15"/>
      <c r="BE769" s="15"/>
      <c r="BF769" s="15"/>
    </row>
    <row r="770" spans="2:58" ht="4.5" customHeight="1">
      <c r="B770" s="187"/>
      <c r="C770" s="187"/>
      <c r="D770" s="187"/>
      <c r="E770" s="187"/>
      <c r="F770" s="187"/>
      <c r="G770" s="187"/>
      <c r="H770" s="187"/>
      <c r="I770" s="187"/>
      <c r="J770" s="187"/>
      <c r="K770" s="187"/>
      <c r="L770" s="187"/>
      <c r="O770" s="15"/>
      <c r="P770" s="15"/>
      <c r="Z770" s="43"/>
      <c r="AA770" s="43"/>
      <c r="AB770" s="43"/>
      <c r="AC770" s="43"/>
      <c r="AD770" s="44"/>
      <c r="AE770" s="44"/>
      <c r="AF770" s="45"/>
      <c r="AG770" s="45"/>
      <c r="AH770" s="45"/>
      <c r="AI770" s="75"/>
      <c r="AJ770" s="45"/>
      <c r="AK770" s="44"/>
      <c r="AL770" s="44"/>
      <c r="AM770" s="44"/>
      <c r="AN770" s="63"/>
      <c r="AO770" s="41"/>
      <c r="AP770" s="15"/>
      <c r="AQ770" s="15"/>
      <c r="AR770" s="15"/>
      <c r="AS770" s="15"/>
      <c r="AT770" s="15"/>
      <c r="AU770" s="15"/>
      <c r="AV770" s="15"/>
      <c r="AW770" s="15"/>
      <c r="AX770" s="15"/>
      <c r="AY770" s="15"/>
      <c r="AZ770" s="15"/>
      <c r="BA770" s="15"/>
      <c r="BB770" s="15"/>
      <c r="BC770" s="15"/>
      <c r="BD770" s="15"/>
      <c r="BE770" s="15"/>
      <c r="BF770" s="15"/>
    </row>
    <row r="771" spans="2:58" ht="3" customHeight="1">
      <c r="B771" s="21"/>
      <c r="C771" s="21"/>
      <c r="D771" s="21"/>
      <c r="E771" s="21"/>
      <c r="F771" s="21"/>
      <c r="G771" s="21"/>
      <c r="H771" s="21"/>
      <c r="I771" s="21"/>
      <c r="J771" s="21"/>
      <c r="K771" s="21"/>
      <c r="L771" s="21"/>
      <c r="Z771" s="43"/>
      <c r="AA771" s="43"/>
      <c r="AB771" s="43"/>
      <c r="AC771" s="43"/>
      <c r="AD771" s="44"/>
      <c r="AE771" s="44"/>
      <c r="AF771" s="45"/>
      <c r="AG771" s="45"/>
      <c r="AH771" s="45"/>
      <c r="AI771" s="75"/>
      <c r="AJ771" s="45"/>
      <c r="AK771" s="44"/>
      <c r="AL771" s="44"/>
      <c r="AM771" s="44"/>
      <c r="AN771" s="63"/>
      <c r="AO771" s="41"/>
      <c r="AP771" s="15"/>
      <c r="AQ771" s="15"/>
      <c r="AR771" s="15"/>
      <c r="AS771" s="15"/>
      <c r="AT771" s="15"/>
      <c r="AU771" s="15"/>
      <c r="AV771" s="15"/>
      <c r="AW771" s="15"/>
      <c r="AX771" s="15"/>
      <c r="AY771" s="15"/>
      <c r="AZ771" s="15"/>
      <c r="BA771" s="15"/>
      <c r="BB771" s="15"/>
      <c r="BC771" s="15"/>
      <c r="BD771" s="15"/>
      <c r="BE771" s="15"/>
      <c r="BF771" s="15"/>
    </row>
    <row r="772" spans="5:58" ht="15.75" customHeight="1">
      <c r="E772" s="188" t="s">
        <v>64</v>
      </c>
      <c r="F772" s="188"/>
      <c r="G772" s="188"/>
      <c r="H772" s="188"/>
      <c r="I772" s="188"/>
      <c r="Z772" s="43"/>
      <c r="AA772" s="43"/>
      <c r="AB772" s="43"/>
      <c r="AC772" s="43"/>
      <c r="AD772" s="44"/>
      <c r="AE772" s="44"/>
      <c r="AF772" s="45"/>
      <c r="AG772" s="76"/>
      <c r="AH772" s="77"/>
      <c r="AI772" s="78"/>
      <c r="AJ772" s="77"/>
      <c r="AK772" s="79"/>
      <c r="AL772" s="44"/>
      <c r="AM772" s="44"/>
      <c r="AN772" s="63"/>
      <c r="AO772" s="41"/>
      <c r="AP772" s="15"/>
      <c r="AQ772" s="15"/>
      <c r="AR772" s="15"/>
      <c r="AS772" s="15"/>
      <c r="AT772" s="15"/>
      <c r="AU772" s="15"/>
      <c r="AV772" s="15"/>
      <c r="AW772" s="15"/>
      <c r="AX772" s="15"/>
      <c r="AY772" s="15"/>
      <c r="AZ772" s="15"/>
      <c r="BA772" s="15"/>
      <c r="BB772" s="15"/>
      <c r="BC772" s="15"/>
      <c r="BD772" s="15"/>
      <c r="BE772" s="15"/>
      <c r="BF772" s="15"/>
    </row>
    <row r="773" spans="5:58" ht="15.75" customHeight="1">
      <c r="E773" s="188"/>
      <c r="F773" s="188"/>
      <c r="G773" s="188"/>
      <c r="H773" s="188"/>
      <c r="I773" s="188"/>
      <c r="Z773" s="43"/>
      <c r="AA773" s="43"/>
      <c r="AB773" s="43"/>
      <c r="AC773" s="43"/>
      <c r="AD773" s="44"/>
      <c r="AE773" s="44"/>
      <c r="AF773" s="45"/>
      <c r="AG773" s="190" t="s">
        <v>7</v>
      </c>
      <c r="AH773" s="190"/>
      <c r="AI773" s="190"/>
      <c r="AJ773" s="190"/>
      <c r="AK773" s="190"/>
      <c r="AL773" s="44"/>
      <c r="AM773" s="44"/>
      <c r="AN773" s="63"/>
      <c r="AO773" s="41"/>
      <c r="AP773" s="15"/>
      <c r="AQ773" s="15"/>
      <c r="AR773" s="15"/>
      <c r="AS773" s="15"/>
      <c r="AT773" s="15"/>
      <c r="AU773" s="15"/>
      <c r="AV773" s="15"/>
      <c r="AW773" s="15"/>
      <c r="AX773" s="15"/>
      <c r="AY773" s="15"/>
      <c r="AZ773" s="15"/>
      <c r="BA773" s="15"/>
      <c r="BB773" s="15"/>
      <c r="BC773" s="15"/>
      <c r="BD773" s="15"/>
      <c r="BE773" s="15"/>
      <c r="BF773" s="15"/>
    </row>
    <row r="774" spans="5:58" ht="15.75" customHeight="1">
      <c r="E774" s="188"/>
      <c r="F774" s="188"/>
      <c r="G774" s="188"/>
      <c r="H774" s="188"/>
      <c r="I774" s="188"/>
      <c r="Z774" s="43"/>
      <c r="AA774" s="43"/>
      <c r="AB774" s="43"/>
      <c r="AC774" s="43"/>
      <c r="AD774" s="44"/>
      <c r="AE774" s="44"/>
      <c r="AF774" s="45"/>
      <c r="AG774" s="190"/>
      <c r="AH774" s="190"/>
      <c r="AI774" s="190"/>
      <c r="AJ774" s="190"/>
      <c r="AK774" s="190"/>
      <c r="AL774" s="44"/>
      <c r="AM774" s="44"/>
      <c r="AN774" s="63"/>
      <c r="AO774" s="41"/>
      <c r="AP774" s="15"/>
      <c r="AQ774" s="15"/>
      <c r="AR774" s="15"/>
      <c r="AS774" s="15"/>
      <c r="AT774" s="15"/>
      <c r="AU774" s="15"/>
      <c r="AV774" s="15"/>
      <c r="AW774" s="15"/>
      <c r="AX774" s="15"/>
      <c r="AY774" s="15"/>
      <c r="AZ774" s="15"/>
      <c r="BA774" s="15"/>
      <c r="BB774" s="15"/>
      <c r="BC774" s="15"/>
      <c r="BD774" s="15"/>
      <c r="BE774" s="15"/>
      <c r="BF774" s="15"/>
    </row>
    <row r="775" spans="5:58" ht="15.75" customHeight="1">
      <c r="E775" s="9"/>
      <c r="F775" s="9"/>
      <c r="G775" s="34"/>
      <c r="H775" s="9"/>
      <c r="I775" s="183" t="str">
        <f>I740</f>
        <v>م ع/93/325</v>
      </c>
      <c r="J775" s="183"/>
      <c r="K775" s="186" t="s">
        <v>63</v>
      </c>
      <c r="L775" s="186"/>
      <c r="Z775" s="43"/>
      <c r="AA775" s="43"/>
      <c r="AB775" s="43"/>
      <c r="AC775" s="43"/>
      <c r="AD775" s="44"/>
      <c r="AE775" s="44"/>
      <c r="AF775" s="45"/>
      <c r="AG775" s="190"/>
      <c r="AH775" s="190"/>
      <c r="AI775" s="190"/>
      <c r="AJ775" s="190"/>
      <c r="AK775" s="190"/>
      <c r="AL775" s="44"/>
      <c r="AM775" s="44"/>
      <c r="AN775" s="63"/>
      <c r="AO775" s="41"/>
      <c r="AP775" s="15"/>
      <c r="AQ775" s="15"/>
      <c r="AR775" s="15"/>
      <c r="AS775" s="15"/>
      <c r="AT775" s="15"/>
      <c r="AU775" s="15"/>
      <c r="AV775" s="15"/>
      <c r="AW775" s="15"/>
      <c r="AX775" s="15"/>
      <c r="AY775" s="15"/>
      <c r="AZ775" s="15"/>
      <c r="BA775" s="15"/>
      <c r="BB775" s="15"/>
      <c r="BC775" s="15"/>
      <c r="BD775" s="15"/>
      <c r="BE775" s="15"/>
      <c r="BF775" s="15"/>
    </row>
    <row r="776" spans="2:58" ht="30.75" customHeight="1">
      <c r="B776" s="18" t="s">
        <v>83</v>
      </c>
      <c r="E776" s="23"/>
      <c r="F776" s="23"/>
      <c r="G776" s="55"/>
      <c r="H776" s="23"/>
      <c r="I776" s="184" t="str">
        <f>I741</f>
        <v>SLP-9300904004</v>
      </c>
      <c r="J776" s="184"/>
      <c r="K776" s="185" t="s">
        <v>9</v>
      </c>
      <c r="L776" s="185"/>
      <c r="Z776" s="43"/>
      <c r="AA776" s="43"/>
      <c r="AB776" s="43"/>
      <c r="AC776" s="43"/>
      <c r="AD776" s="44"/>
      <c r="AE776" s="44"/>
      <c r="AF776" s="45"/>
      <c r="AG776" s="64"/>
      <c r="AH776" s="64"/>
      <c r="AI776" s="65"/>
      <c r="AJ776" s="64"/>
      <c r="AK776" s="164" t="e">
        <f>#REF!</f>
        <v>#REF!</v>
      </c>
      <c r="AL776" s="164"/>
      <c r="AM776" s="197" t="s">
        <v>8</v>
      </c>
      <c r="AN776" s="197"/>
      <c r="AO776" s="41"/>
      <c r="AP776" s="15"/>
      <c r="AQ776" s="15"/>
      <c r="AR776" s="15"/>
      <c r="AS776" s="15"/>
      <c r="AT776" s="15"/>
      <c r="AU776" s="15"/>
      <c r="AV776" s="15"/>
      <c r="AW776" s="15"/>
      <c r="AX776" s="15"/>
      <c r="AY776" s="15"/>
      <c r="AZ776" s="15"/>
      <c r="BA776" s="15"/>
      <c r="BB776" s="15"/>
      <c r="BC776" s="15"/>
      <c r="BD776" s="15"/>
      <c r="BE776" s="15"/>
      <c r="BF776" s="15"/>
    </row>
    <row r="777" spans="1:58" ht="3" customHeight="1">
      <c r="A777" s="19"/>
      <c r="D777" s="18"/>
      <c r="E777" s="18"/>
      <c r="F777" s="18"/>
      <c r="G777" s="18"/>
      <c r="H777" s="18"/>
      <c r="L777" s="18"/>
      <c r="Z777" s="43"/>
      <c r="AA777" s="43"/>
      <c r="AB777" s="43"/>
      <c r="AC777" s="43"/>
      <c r="AD777" s="44"/>
      <c r="AE777" s="44"/>
      <c r="AF777" s="45"/>
      <c r="AG777" s="64"/>
      <c r="AH777" s="64"/>
      <c r="AI777" s="65"/>
      <c r="AJ777" s="64"/>
      <c r="AK777" s="161">
        <f>'[2]MT26'!P755</f>
        <v>0</v>
      </c>
      <c r="AL777" s="161"/>
      <c r="AM777" s="197" t="s">
        <v>9</v>
      </c>
      <c r="AN777" s="197"/>
      <c r="AO777" s="41"/>
      <c r="AP777" s="15"/>
      <c r="AQ777" s="15"/>
      <c r="AR777" s="15"/>
      <c r="AS777" s="15"/>
      <c r="AT777" s="15"/>
      <c r="AU777" s="15"/>
      <c r="AV777" s="15"/>
      <c r="AW777" s="15"/>
      <c r="AX777" s="15"/>
      <c r="AY777" s="15"/>
      <c r="AZ777" s="15"/>
      <c r="BA777" s="15"/>
      <c r="BB777" s="15"/>
      <c r="BC777" s="15"/>
      <c r="BD777" s="15"/>
      <c r="BE777" s="15"/>
      <c r="BF777" s="15"/>
    </row>
    <row r="778" spans="2:58" ht="31.5">
      <c r="B778" s="52" t="s">
        <v>10</v>
      </c>
      <c r="C778" s="179" t="s">
        <v>11</v>
      </c>
      <c r="D778" s="180"/>
      <c r="E778" s="179" t="s">
        <v>12</v>
      </c>
      <c r="F778" s="180"/>
      <c r="G778" s="53" t="s">
        <v>0</v>
      </c>
      <c r="H778" s="53" t="s">
        <v>1</v>
      </c>
      <c r="I778" s="53" t="s">
        <v>2</v>
      </c>
      <c r="J778" s="53" t="s">
        <v>3</v>
      </c>
      <c r="K778" s="53" t="s">
        <v>4</v>
      </c>
      <c r="L778" s="51" t="s">
        <v>5</v>
      </c>
      <c r="Z778" s="43"/>
      <c r="AA778" s="43"/>
      <c r="AB778" s="43"/>
      <c r="AC778" s="46"/>
      <c r="AD778" s="66" t="s">
        <v>10</v>
      </c>
      <c r="AE778" s="192" t="s">
        <v>11</v>
      </c>
      <c r="AF778" s="193"/>
      <c r="AG778" s="192" t="s">
        <v>12</v>
      </c>
      <c r="AH778" s="193"/>
      <c r="AI778" s="67" t="s">
        <v>0</v>
      </c>
      <c r="AJ778" s="67" t="s">
        <v>1</v>
      </c>
      <c r="AK778" s="67" t="s">
        <v>2</v>
      </c>
      <c r="AL778" s="67" t="s">
        <v>3</v>
      </c>
      <c r="AM778" s="67" t="s">
        <v>4</v>
      </c>
      <c r="AN778" s="63" t="s">
        <v>5</v>
      </c>
      <c r="AO778" s="41"/>
      <c r="AP778" s="15"/>
      <c r="AQ778" s="15"/>
      <c r="AR778" s="15"/>
      <c r="AS778" s="15"/>
      <c r="AT778" s="15"/>
      <c r="AU778" s="15"/>
      <c r="AV778" s="15"/>
      <c r="AW778" s="15"/>
      <c r="AX778" s="15"/>
      <c r="AY778" s="15"/>
      <c r="AZ778" s="15"/>
      <c r="BA778" s="15"/>
      <c r="BB778" s="15"/>
      <c r="BC778" s="15"/>
      <c r="BD778" s="15"/>
      <c r="BE778" s="15"/>
      <c r="BF778" s="15"/>
    </row>
    <row r="779" spans="1:58" s="19" customFormat="1" ht="15.75">
      <c r="A779" s="18"/>
      <c r="B779" s="1"/>
      <c r="C779" s="175"/>
      <c r="D779" s="176"/>
      <c r="E779" s="177"/>
      <c r="F779" s="178"/>
      <c r="G779" s="11">
        <f aca="true" t="shared" si="45" ref="G779:I795">IF(AI779=0,"",IF(AI779&gt;0,AI779))</f>
      </c>
      <c r="H779" s="11">
        <f t="shared" si="45"/>
      </c>
      <c r="I779" s="12" t="str">
        <f t="shared" si="45"/>
        <v>         OPERATOR.</v>
      </c>
      <c r="J779" s="20"/>
      <c r="K779" s="20"/>
      <c r="L779" s="2">
        <f aca="true" t="shared" si="46" ref="L779:L795">IF(AN779=0,"",IF(AN779&gt;0,AN779))</f>
      </c>
      <c r="M779" s="18"/>
      <c r="N779" s="18"/>
      <c r="O779" s="18"/>
      <c r="P779" s="18"/>
      <c r="Q779" s="18"/>
      <c r="R779" s="18"/>
      <c r="S779" s="18"/>
      <c r="T779" s="18"/>
      <c r="U779" s="18"/>
      <c r="V779" s="18"/>
      <c r="W779" s="18"/>
      <c r="X779" s="18"/>
      <c r="Y779" s="18"/>
      <c r="Z779" s="43"/>
      <c r="AA779" s="43"/>
      <c r="AB779" s="43"/>
      <c r="AC779" s="43"/>
      <c r="AD779" s="69"/>
      <c r="AE779" s="195"/>
      <c r="AF779" s="195"/>
      <c r="AG779" s="192"/>
      <c r="AH779" s="192"/>
      <c r="AI779" s="80">
        <f>'[2]2'!AC412</f>
        <v>0</v>
      </c>
      <c r="AJ779" s="81">
        <f>'[2]2'!J412</f>
        <v>0</v>
      </c>
      <c r="AK779" s="160" t="str">
        <f>'[2]2'!L376</f>
        <v>         OPERATOR.</v>
      </c>
      <c r="AL779" s="160"/>
      <c r="AM779" s="44"/>
      <c r="AN779" s="87">
        <f>'[2]2'!A412</f>
        <v>0</v>
      </c>
      <c r="AO779" s="42"/>
      <c r="AP779" s="14"/>
      <c r="AQ779" s="14"/>
      <c r="AR779" s="14"/>
      <c r="AS779" s="14"/>
      <c r="AT779" s="14"/>
      <c r="AU779" s="14"/>
      <c r="AV779" s="14"/>
      <c r="AW779" s="14"/>
      <c r="AX779" s="14"/>
      <c r="AY779" s="14"/>
      <c r="AZ779" s="14"/>
      <c r="BA779" s="14"/>
      <c r="BB779" s="14"/>
      <c r="BC779" s="14"/>
      <c r="BD779" s="14"/>
      <c r="BE779" s="14"/>
      <c r="BF779" s="14"/>
    </row>
    <row r="780" spans="2:58" ht="15.75">
      <c r="B780" s="1"/>
      <c r="C780" s="175"/>
      <c r="D780" s="176"/>
      <c r="E780" s="177"/>
      <c r="F780" s="178"/>
      <c r="G780" s="11">
        <f t="shared" si="45"/>
      </c>
      <c r="H780" s="11">
        <f t="shared" si="45"/>
      </c>
      <c r="I780" s="12" t="str">
        <f t="shared" si="45"/>
        <v>     d- COMBINED LOUD SPEAKER AND MIC. SYSTEM FOR</v>
      </c>
      <c r="J780" s="20"/>
      <c r="K780" s="20"/>
      <c r="L780" s="2">
        <f t="shared" si="46"/>
      </c>
      <c r="M780" s="19"/>
      <c r="N780" s="19"/>
      <c r="O780" s="19"/>
      <c r="P780" s="19"/>
      <c r="Q780" s="19"/>
      <c r="R780" s="19"/>
      <c r="S780" s="19"/>
      <c r="T780" s="19"/>
      <c r="U780" s="19"/>
      <c r="V780" s="19"/>
      <c r="W780" s="19"/>
      <c r="X780" s="19"/>
      <c r="Y780" s="19"/>
      <c r="Z780" s="46"/>
      <c r="AA780" s="46"/>
      <c r="AB780" s="46"/>
      <c r="AC780" s="43"/>
      <c r="AD780" s="69"/>
      <c r="AE780" s="195"/>
      <c r="AF780" s="195"/>
      <c r="AG780" s="192"/>
      <c r="AH780" s="192"/>
      <c r="AI780" s="80">
        <f>'[2]2'!AC413</f>
        <v>0</v>
      </c>
      <c r="AJ780" s="81">
        <f>'[2]2'!J413</f>
        <v>0</v>
      </c>
      <c r="AK780" s="160" t="str">
        <f>'[2]2'!L377</f>
        <v>     d- COMBINED LOUD SPEAKER AND MIC. SYSTEM FOR</v>
      </c>
      <c r="AL780" s="160"/>
      <c r="AM780" s="44"/>
      <c r="AN780" s="87">
        <f>'[2]2'!A413</f>
        <v>0</v>
      </c>
      <c r="AO780" s="41"/>
      <c r="AP780" s="15"/>
      <c r="AQ780" s="15"/>
      <c r="AR780" s="15"/>
      <c r="AS780" s="15"/>
      <c r="AT780" s="15"/>
      <c r="AU780" s="15"/>
      <c r="AV780" s="15"/>
      <c r="AW780" s="15"/>
      <c r="AX780" s="15"/>
      <c r="AY780" s="15"/>
      <c r="AZ780" s="15"/>
      <c r="BA780" s="15"/>
      <c r="BB780" s="15"/>
      <c r="BC780" s="15"/>
      <c r="BD780" s="15"/>
      <c r="BE780" s="15"/>
      <c r="BF780" s="15"/>
    </row>
    <row r="781" spans="2:58" ht="15.75">
      <c r="B781" s="1"/>
      <c r="C781" s="175"/>
      <c r="D781" s="176"/>
      <c r="E781" s="177"/>
      <c r="F781" s="178"/>
      <c r="G781" s="11">
        <f t="shared" si="45"/>
      </c>
      <c r="H781" s="11">
        <f t="shared" si="45"/>
      </c>
      <c r="I781" s="12" t="str">
        <f t="shared" si="45"/>
        <v>         OPERATION AREA.</v>
      </c>
      <c r="J781" s="20"/>
      <c r="K781" s="20"/>
      <c r="L781" s="2">
        <f t="shared" si="46"/>
      </c>
      <c r="Z781" s="43"/>
      <c r="AA781" s="43"/>
      <c r="AB781" s="43"/>
      <c r="AC781" s="43"/>
      <c r="AD781" s="69"/>
      <c r="AE781" s="195"/>
      <c r="AF781" s="195"/>
      <c r="AG781" s="192"/>
      <c r="AH781" s="192"/>
      <c r="AI781" s="80">
        <f>'[2]2'!AC414</f>
        <v>0</v>
      </c>
      <c r="AJ781" s="81">
        <f>'[2]2'!J414</f>
        <v>0</v>
      </c>
      <c r="AK781" s="160" t="str">
        <f>'[2]2'!L378</f>
        <v>         OPERATION AREA.</v>
      </c>
      <c r="AL781" s="160"/>
      <c r="AM781" s="44"/>
      <c r="AN781" s="87">
        <f>'[2]2'!A414</f>
        <v>0</v>
      </c>
      <c r="AO781" s="41"/>
      <c r="AP781" s="15"/>
      <c r="AQ781" s="15"/>
      <c r="AR781" s="15"/>
      <c r="AS781" s="15"/>
      <c r="AT781" s="15"/>
      <c r="AU781" s="15"/>
      <c r="AV781" s="15"/>
      <c r="AW781" s="15"/>
      <c r="AX781" s="15"/>
      <c r="AY781" s="15"/>
      <c r="AZ781" s="15"/>
      <c r="BA781" s="15"/>
      <c r="BB781" s="15"/>
      <c r="BC781" s="15"/>
      <c r="BD781" s="15"/>
      <c r="BE781" s="15"/>
      <c r="BF781" s="15"/>
    </row>
    <row r="782" spans="2:58" ht="15.75">
      <c r="B782" s="1"/>
      <c r="C782" s="175"/>
      <c r="D782" s="176"/>
      <c r="E782" s="177"/>
      <c r="F782" s="178"/>
      <c r="G782" s="11">
        <f t="shared" si="45"/>
      </c>
      <c r="H782" s="11">
        <f t="shared" si="45"/>
      </c>
      <c r="I782" s="12" t="str">
        <f t="shared" si="45"/>
        <v>     e- 200 FEET OF CABLE MOUNTED ON DRUM IN REAR</v>
      </c>
      <c r="J782" s="20"/>
      <c r="K782" s="20"/>
      <c r="L782" s="2">
        <f t="shared" si="46"/>
      </c>
      <c r="Z782" s="43"/>
      <c r="AA782" s="43"/>
      <c r="AB782" s="43"/>
      <c r="AC782" s="43"/>
      <c r="AD782" s="69"/>
      <c r="AE782" s="195"/>
      <c r="AF782" s="195"/>
      <c r="AG782" s="192"/>
      <c r="AH782" s="192"/>
      <c r="AI782" s="80">
        <f>'[2]2'!AC415</f>
        <v>0</v>
      </c>
      <c r="AJ782" s="81">
        <f>'[2]2'!J415</f>
        <v>0</v>
      </c>
      <c r="AK782" s="160" t="str">
        <f>'[2]2'!L379</f>
        <v>     e- 200 FEET OF CABLE MOUNTED ON DRUM IN REAR</v>
      </c>
      <c r="AL782" s="160"/>
      <c r="AM782" s="44"/>
      <c r="AN782" s="87">
        <f>'[2]2'!A415</f>
        <v>0</v>
      </c>
      <c r="AO782" s="41"/>
      <c r="AP782" s="15"/>
      <c r="AQ782" s="15"/>
      <c r="AR782" s="15"/>
      <c r="AS782" s="15"/>
      <c r="AT782" s="15"/>
      <c r="AU782" s="15"/>
      <c r="AV782" s="15"/>
      <c r="AW782" s="15"/>
      <c r="AX782" s="15"/>
      <c r="AY782" s="15"/>
      <c r="AZ782" s="15"/>
      <c r="BA782" s="15"/>
      <c r="BB782" s="15"/>
      <c r="BC782" s="15"/>
      <c r="BD782" s="15"/>
      <c r="BE782" s="15"/>
      <c r="BF782" s="15"/>
    </row>
    <row r="783" spans="2:58" ht="15.75">
      <c r="B783" s="20"/>
      <c r="C783" s="168"/>
      <c r="D783" s="168"/>
      <c r="E783" s="169"/>
      <c r="F783" s="169"/>
      <c r="G783" s="11">
        <f t="shared" si="45"/>
      </c>
      <c r="H783" s="11">
        <f t="shared" si="45"/>
      </c>
      <c r="I783" s="12" t="str">
        <f t="shared" si="45"/>
        <v>         OF TRUCK.</v>
      </c>
      <c r="J783" s="13"/>
      <c r="K783" s="13"/>
      <c r="L783" s="2">
        <f t="shared" si="46"/>
      </c>
      <c r="Z783" s="43"/>
      <c r="AA783" s="43"/>
      <c r="AB783" s="43"/>
      <c r="AC783" s="43"/>
      <c r="AD783" s="69"/>
      <c r="AE783" s="195"/>
      <c r="AF783" s="195"/>
      <c r="AG783" s="192"/>
      <c r="AH783" s="192"/>
      <c r="AI783" s="80">
        <f>'[2]2'!AC416</f>
        <v>0</v>
      </c>
      <c r="AJ783" s="81">
        <f>'[2]2'!J416</f>
        <v>0</v>
      </c>
      <c r="AK783" s="160" t="str">
        <f>'[2]2'!L380</f>
        <v>         OF TRUCK.</v>
      </c>
      <c r="AL783" s="160"/>
      <c r="AM783" s="74"/>
      <c r="AN783" s="87">
        <f>'[2]2'!A416</f>
        <v>0</v>
      </c>
      <c r="AO783" s="41"/>
      <c r="AP783" s="15"/>
      <c r="AQ783" s="15"/>
      <c r="AR783" s="15"/>
      <c r="AS783" s="15"/>
      <c r="AT783" s="15"/>
      <c r="AU783" s="15"/>
      <c r="AV783" s="15"/>
      <c r="AW783" s="15"/>
      <c r="AX783" s="15"/>
      <c r="AY783" s="15"/>
      <c r="AZ783" s="15"/>
      <c r="BA783" s="15"/>
      <c r="BB783" s="15"/>
      <c r="BC783" s="15"/>
      <c r="BD783" s="15"/>
      <c r="BE783" s="15"/>
      <c r="BF783" s="15"/>
    </row>
    <row r="784" spans="2:58" ht="15.75">
      <c r="B784" s="20"/>
      <c r="C784" s="168"/>
      <c r="D784" s="168"/>
      <c r="E784" s="169"/>
      <c r="F784" s="169"/>
      <c r="G784" s="11">
        <f t="shared" si="45"/>
      </c>
      <c r="H784" s="11">
        <f t="shared" si="45"/>
      </c>
      <c r="I784" s="12" t="str">
        <f t="shared" si="45"/>
        <v>     f- FOUR ( 2 PAIR ) TALKY WALKY HAND SETS WITH</v>
      </c>
      <c r="J784" s="13"/>
      <c r="K784" s="13"/>
      <c r="L784" s="2">
        <f t="shared" si="46"/>
      </c>
      <c r="Z784" s="43"/>
      <c r="AA784" s="43"/>
      <c r="AB784" s="43"/>
      <c r="AC784" s="43"/>
      <c r="AD784" s="44"/>
      <c r="AE784" s="163"/>
      <c r="AF784" s="163"/>
      <c r="AG784" s="196"/>
      <c r="AH784" s="196"/>
      <c r="AI784" s="80">
        <f>'[2]2'!AC417</f>
        <v>0</v>
      </c>
      <c r="AJ784" s="81">
        <f>'[2]2'!J417</f>
        <v>0</v>
      </c>
      <c r="AK784" s="160" t="str">
        <f>'[2]2'!L381</f>
        <v>     f- FOUR ( 2 PAIR ) TALKY WALKY HAND SETS WITH</v>
      </c>
      <c r="AL784" s="160"/>
      <c r="AM784" s="74"/>
      <c r="AN784" s="87">
        <f>'[2]2'!A417</f>
        <v>0</v>
      </c>
      <c r="AO784" s="41"/>
      <c r="AP784" s="15"/>
      <c r="AQ784" s="15"/>
      <c r="AR784" s="15"/>
      <c r="AS784" s="15"/>
      <c r="AT784" s="15"/>
      <c r="AU784" s="15"/>
      <c r="AV784" s="15"/>
      <c r="AW784" s="15"/>
      <c r="AX784" s="15"/>
      <c r="AY784" s="15"/>
      <c r="AZ784" s="15"/>
      <c r="BA784" s="15"/>
      <c r="BB784" s="15"/>
      <c r="BC784" s="15"/>
      <c r="BD784" s="15"/>
      <c r="BE784" s="15"/>
      <c r="BF784" s="15"/>
    </row>
    <row r="785" spans="2:58" ht="15.75">
      <c r="B785" s="20"/>
      <c r="C785" s="168"/>
      <c r="D785" s="168"/>
      <c r="E785" s="169"/>
      <c r="F785" s="169"/>
      <c r="G785" s="11">
        <f t="shared" si="45"/>
      </c>
      <c r="H785" s="11">
        <f t="shared" si="45"/>
      </c>
      <c r="I785" s="12" t="str">
        <f t="shared" si="45"/>
        <v>        RECHARGEABLE BATTERIES.</v>
      </c>
      <c r="J785" s="13"/>
      <c r="K785" s="13"/>
      <c r="L785" s="2">
        <f t="shared" si="46"/>
      </c>
      <c r="Z785" s="43"/>
      <c r="AA785" s="43"/>
      <c r="AB785" s="43"/>
      <c r="AC785" s="43"/>
      <c r="AD785" s="44"/>
      <c r="AE785" s="163"/>
      <c r="AF785" s="163"/>
      <c r="AG785" s="196"/>
      <c r="AH785" s="196"/>
      <c r="AI785" s="80">
        <f>'[2]2'!AC418</f>
        <v>0</v>
      </c>
      <c r="AJ785" s="81">
        <f>'[2]2'!J418</f>
        <v>0</v>
      </c>
      <c r="AK785" s="160" t="str">
        <f>'[2]2'!L382</f>
        <v>        RECHARGEABLE BATTERIES.</v>
      </c>
      <c r="AL785" s="160"/>
      <c r="AM785" s="74"/>
      <c r="AN785" s="87">
        <f>'[2]2'!A418</f>
        <v>0</v>
      </c>
      <c r="AO785" s="41"/>
      <c r="AP785" s="15"/>
      <c r="AQ785" s="15"/>
      <c r="AR785" s="15"/>
      <c r="AS785" s="15"/>
      <c r="AT785" s="15"/>
      <c r="AU785" s="15"/>
      <c r="AV785" s="15"/>
      <c r="AW785" s="15"/>
      <c r="AX785" s="15"/>
      <c r="AY785" s="15"/>
      <c r="AZ785" s="15"/>
      <c r="BA785" s="15"/>
      <c r="BB785" s="15"/>
      <c r="BC785" s="15"/>
      <c r="BD785" s="15"/>
      <c r="BE785" s="15"/>
      <c r="BF785" s="15"/>
    </row>
    <row r="786" spans="2:58" ht="15.75">
      <c r="B786" s="20"/>
      <c r="C786" s="168"/>
      <c r="D786" s="168"/>
      <c r="E786" s="169"/>
      <c r="F786" s="169"/>
      <c r="G786" s="11">
        <f t="shared" si="45"/>
      </c>
      <c r="H786" s="11">
        <f t="shared" si="45"/>
      </c>
      <c r="I786" s="12" t="str">
        <f t="shared" si="45"/>
        <v>29- WORK VICE:</v>
      </c>
      <c r="J786" s="13"/>
      <c r="K786" s="13"/>
      <c r="L786" s="2">
        <f t="shared" si="46"/>
      </c>
      <c r="N786" s="15"/>
      <c r="Z786" s="43"/>
      <c r="AA786" s="43"/>
      <c r="AB786" s="43"/>
      <c r="AC786" s="43"/>
      <c r="AD786" s="44"/>
      <c r="AE786" s="163"/>
      <c r="AF786" s="163"/>
      <c r="AG786" s="196"/>
      <c r="AH786" s="196"/>
      <c r="AI786" s="80">
        <f>'[2]2'!AC419</f>
        <v>0</v>
      </c>
      <c r="AJ786" s="81">
        <f>'[2]2'!J419</f>
        <v>0</v>
      </c>
      <c r="AK786" s="160" t="str">
        <f>'[2]2'!L383</f>
        <v>29- WORK VICE:</v>
      </c>
      <c r="AL786" s="160"/>
      <c r="AM786" s="74"/>
      <c r="AN786" s="87">
        <f>'[2]2'!A419</f>
        <v>0</v>
      </c>
      <c r="AO786" s="41"/>
      <c r="AP786" s="15"/>
      <c r="AQ786" s="15"/>
      <c r="AR786" s="15"/>
      <c r="AS786" s="15"/>
      <c r="AT786" s="15"/>
      <c r="AU786" s="15"/>
      <c r="AV786" s="15"/>
      <c r="AW786" s="15"/>
      <c r="AX786" s="15"/>
      <c r="AY786" s="15"/>
      <c r="AZ786" s="15"/>
      <c r="BA786" s="15"/>
      <c r="BB786" s="15"/>
      <c r="BC786" s="15"/>
      <c r="BD786" s="15"/>
      <c r="BE786" s="15"/>
      <c r="BF786" s="15"/>
    </row>
    <row r="787" spans="2:58" ht="15.75">
      <c r="B787" s="20"/>
      <c r="C787" s="168"/>
      <c r="D787" s="168"/>
      <c r="E787" s="169"/>
      <c r="F787" s="169"/>
      <c r="G787" s="11">
        <f t="shared" si="45"/>
      </c>
      <c r="H787" s="11">
        <f t="shared" si="45"/>
      </c>
      <c r="I787" s="12" t="str">
        <f t="shared" si="45"/>
        <v>     a- FOR MAX. 6" OD.</v>
      </c>
      <c r="J787" s="20"/>
      <c r="K787" s="20"/>
      <c r="L787" s="2">
        <f t="shared" si="46"/>
      </c>
      <c r="Z787" s="43"/>
      <c r="AA787" s="43"/>
      <c r="AB787" s="43"/>
      <c r="AC787" s="43"/>
      <c r="AD787" s="44"/>
      <c r="AE787" s="163"/>
      <c r="AF787" s="163"/>
      <c r="AG787" s="196"/>
      <c r="AH787" s="196"/>
      <c r="AI787" s="80">
        <f>'[2]2'!AC420</f>
        <v>0</v>
      </c>
      <c r="AJ787" s="81">
        <f>'[2]2'!J420</f>
        <v>0</v>
      </c>
      <c r="AK787" s="160" t="str">
        <f>'[2]2'!L384</f>
        <v>     a- FOR MAX. 6" OD.</v>
      </c>
      <c r="AL787" s="160"/>
      <c r="AM787" s="74"/>
      <c r="AN787" s="87">
        <f>'[2]2'!A420</f>
        <v>0</v>
      </c>
      <c r="AO787" s="41"/>
      <c r="AP787" s="15"/>
      <c r="AQ787" s="15"/>
      <c r="AR787" s="15"/>
      <c r="AS787" s="15"/>
      <c r="AT787" s="15"/>
      <c r="AU787" s="15"/>
      <c r="AV787" s="15"/>
      <c r="AW787" s="15"/>
      <c r="AX787" s="15"/>
      <c r="AY787" s="15"/>
      <c r="AZ787" s="15"/>
      <c r="BA787" s="15"/>
      <c r="BB787" s="15"/>
      <c r="BC787" s="15"/>
      <c r="BD787" s="15"/>
      <c r="BE787" s="15"/>
      <c r="BF787" s="15"/>
    </row>
    <row r="788" spans="2:58" ht="15.75">
      <c r="B788" s="20"/>
      <c r="C788" s="168"/>
      <c r="D788" s="168"/>
      <c r="E788" s="169"/>
      <c r="F788" s="169"/>
      <c r="G788" s="11">
        <f t="shared" si="45"/>
      </c>
      <c r="H788" s="11">
        <f t="shared" si="45"/>
      </c>
      <c r="I788" s="12" t="str">
        <f t="shared" si="45"/>
        <v>     b- FIXED IN PROPER PLACE.</v>
      </c>
      <c r="J788" s="20"/>
      <c r="K788" s="20"/>
      <c r="L788" s="2">
        <f t="shared" si="46"/>
      </c>
      <c r="Z788" s="43"/>
      <c r="AA788" s="43"/>
      <c r="AB788" s="43"/>
      <c r="AC788" s="43"/>
      <c r="AD788" s="44"/>
      <c r="AE788" s="163"/>
      <c r="AF788" s="163"/>
      <c r="AG788" s="196"/>
      <c r="AH788" s="196"/>
      <c r="AI788" s="80">
        <f>'[2]2'!AC421</f>
        <v>0</v>
      </c>
      <c r="AJ788" s="81">
        <f>'[2]2'!J421</f>
        <v>0</v>
      </c>
      <c r="AK788" s="160" t="str">
        <f>'[2]2'!L385</f>
        <v>     b- FIXED IN PROPER PLACE.</v>
      </c>
      <c r="AL788" s="160"/>
      <c r="AM788" s="44"/>
      <c r="AN788" s="87">
        <f>'[2]2'!A421</f>
        <v>0</v>
      </c>
      <c r="AO788" s="41"/>
      <c r="AP788" s="15"/>
      <c r="AQ788" s="15"/>
      <c r="AR788" s="15"/>
      <c r="AS788" s="15"/>
      <c r="AT788" s="15"/>
      <c r="AU788" s="15"/>
      <c r="AV788" s="15"/>
      <c r="AW788" s="15"/>
      <c r="AX788" s="15"/>
      <c r="AY788" s="15"/>
      <c r="AZ788" s="15"/>
      <c r="BA788" s="15"/>
      <c r="BB788" s="15"/>
      <c r="BC788" s="15"/>
      <c r="BD788" s="15"/>
      <c r="BE788" s="15"/>
      <c r="BF788" s="15"/>
    </row>
    <row r="789" spans="2:58" ht="15.75">
      <c r="B789" s="20"/>
      <c r="C789" s="168"/>
      <c r="D789" s="168"/>
      <c r="E789" s="169"/>
      <c r="F789" s="169"/>
      <c r="G789" s="11">
        <f t="shared" si="45"/>
      </c>
      <c r="H789" s="11">
        <f t="shared" si="45"/>
      </c>
      <c r="I789" s="12" t="str">
        <f t="shared" si="45"/>
        <v>30- WATER TANK FOR HAND WASH:</v>
      </c>
      <c r="J789" s="20"/>
      <c r="K789" s="20"/>
      <c r="L789" s="2">
        <f t="shared" si="46"/>
      </c>
      <c r="Z789" s="43"/>
      <c r="AA789" s="43"/>
      <c r="AB789" s="43"/>
      <c r="AC789" s="43"/>
      <c r="AD789" s="44"/>
      <c r="AE789" s="163"/>
      <c r="AF789" s="163"/>
      <c r="AG789" s="196"/>
      <c r="AH789" s="196"/>
      <c r="AI789" s="80">
        <f>'[2]2'!AC422</f>
        <v>0</v>
      </c>
      <c r="AJ789" s="81">
        <f>'[2]2'!J422</f>
        <v>0</v>
      </c>
      <c r="AK789" s="160" t="str">
        <f>'[2]2'!L386</f>
        <v>30- WATER TANK FOR HAND WASH:</v>
      </c>
      <c r="AL789" s="160"/>
      <c r="AM789" s="44"/>
      <c r="AN789" s="87">
        <f>'[2]2'!A422</f>
        <v>0</v>
      </c>
      <c r="AO789" s="41"/>
      <c r="AP789" s="15"/>
      <c r="AQ789" s="15"/>
      <c r="AR789" s="15"/>
      <c r="AS789" s="15"/>
      <c r="AT789" s="15"/>
      <c r="AU789" s="15"/>
      <c r="AV789" s="15"/>
      <c r="AW789" s="15"/>
      <c r="AX789" s="15"/>
      <c r="AY789" s="15"/>
      <c r="AZ789" s="15"/>
      <c r="BA789" s="15"/>
      <c r="BB789" s="15"/>
      <c r="BC789" s="15"/>
      <c r="BD789" s="15"/>
      <c r="BE789" s="15"/>
      <c r="BF789" s="15"/>
    </row>
    <row r="790" spans="2:58" ht="15.75">
      <c r="B790" s="20"/>
      <c r="C790" s="168"/>
      <c r="D790" s="168"/>
      <c r="E790" s="169"/>
      <c r="F790" s="169"/>
      <c r="G790" s="11">
        <f t="shared" si="45"/>
      </c>
      <c r="H790" s="11">
        <f t="shared" si="45"/>
      </c>
      <c r="I790" s="12" t="str">
        <f t="shared" si="45"/>
        <v>     a- MATERIAL: STAINLESS STEEL</v>
      </c>
      <c r="J790" s="20"/>
      <c r="K790" s="20"/>
      <c r="L790" s="2">
        <f t="shared" si="46"/>
      </c>
      <c r="Z790" s="43"/>
      <c r="AA790" s="43"/>
      <c r="AB790" s="43"/>
      <c r="AC790" s="43"/>
      <c r="AD790" s="44"/>
      <c r="AE790" s="163"/>
      <c r="AF790" s="163"/>
      <c r="AG790" s="196"/>
      <c r="AH790" s="196"/>
      <c r="AI790" s="80">
        <f>'[2]2'!AC423</f>
        <v>0</v>
      </c>
      <c r="AJ790" s="81">
        <f>'[2]2'!J423</f>
        <v>0</v>
      </c>
      <c r="AK790" s="160" t="str">
        <f>'[2]2'!L387</f>
        <v>     a- MATERIAL: STAINLESS STEEL</v>
      </c>
      <c r="AL790" s="160"/>
      <c r="AM790" s="44"/>
      <c r="AN790" s="87">
        <f>'[2]2'!A423</f>
        <v>0</v>
      </c>
      <c r="AO790" s="41"/>
      <c r="AP790" s="15"/>
      <c r="AQ790" s="15"/>
      <c r="AR790" s="15"/>
      <c r="AS790" s="15"/>
      <c r="AT790" s="15"/>
      <c r="AU790" s="15"/>
      <c r="AV790" s="15"/>
      <c r="AW790" s="15"/>
      <c r="AX790" s="15"/>
      <c r="AY790" s="15"/>
      <c r="AZ790" s="15"/>
      <c r="BA790" s="15"/>
      <c r="BB790" s="15"/>
      <c r="BC790" s="15"/>
      <c r="BD790" s="15"/>
      <c r="BE790" s="15"/>
      <c r="BF790" s="15"/>
    </row>
    <row r="791" spans="2:58" ht="15.75">
      <c r="B791" s="20"/>
      <c r="C791" s="168"/>
      <c r="D791" s="168"/>
      <c r="E791" s="169"/>
      <c r="F791" s="169"/>
      <c r="G791" s="11">
        <f t="shared" si="45"/>
      </c>
      <c r="H791" s="11">
        <f t="shared" si="45"/>
      </c>
      <c r="I791" s="12" t="str">
        <f t="shared" si="45"/>
        <v>     b- CAPACITY:  MIN. 150 LITRE.</v>
      </c>
      <c r="J791" s="20"/>
      <c r="K791" s="20"/>
      <c r="L791" s="2">
        <f t="shared" si="46"/>
      </c>
      <c r="Z791" s="43"/>
      <c r="AA791" s="43"/>
      <c r="AB791" s="43"/>
      <c r="AC791" s="43"/>
      <c r="AD791" s="44"/>
      <c r="AE791" s="163"/>
      <c r="AF791" s="163"/>
      <c r="AG791" s="196"/>
      <c r="AH791" s="196"/>
      <c r="AI791" s="80">
        <f>'[2]2'!AC424</f>
        <v>0</v>
      </c>
      <c r="AJ791" s="81">
        <f>'[2]2'!J424</f>
        <v>0</v>
      </c>
      <c r="AK791" s="160" t="str">
        <f>'[2]2'!L388</f>
        <v>     b- CAPACITY:  MIN. 150 LITRE.</v>
      </c>
      <c r="AL791" s="160"/>
      <c r="AM791" s="44"/>
      <c r="AN791" s="87">
        <f>'[2]2'!A424</f>
        <v>0</v>
      </c>
      <c r="AO791" s="41"/>
      <c r="AP791" s="15"/>
      <c r="AQ791" s="15"/>
      <c r="AR791" s="15"/>
      <c r="AS791" s="15"/>
      <c r="AT791" s="15"/>
      <c r="AU791" s="15"/>
      <c r="AV791" s="15"/>
      <c r="AW791" s="15"/>
      <c r="AX791" s="15"/>
      <c r="AY791" s="15"/>
      <c r="AZ791" s="15"/>
      <c r="BA791" s="15"/>
      <c r="BB791" s="15"/>
      <c r="BC791" s="15"/>
      <c r="BD791" s="15"/>
      <c r="BE791" s="15"/>
      <c r="BF791" s="15"/>
    </row>
    <row r="792" spans="2:58" ht="15.75">
      <c r="B792" s="20"/>
      <c r="C792" s="168"/>
      <c r="D792" s="168"/>
      <c r="E792" s="169"/>
      <c r="F792" s="169"/>
      <c r="G792" s="11">
        <f t="shared" si="45"/>
      </c>
      <c r="H792" s="11">
        <f t="shared" si="45"/>
      </c>
      <c r="I792" s="12" t="str">
        <f t="shared" si="45"/>
        <v>     c- FIXED IN PROPER PLACE FOR HAND WASH.</v>
      </c>
      <c r="J792" s="20"/>
      <c r="K792" s="20"/>
      <c r="L792" s="2">
        <f t="shared" si="46"/>
      </c>
      <c r="Z792" s="43"/>
      <c r="AA792" s="43"/>
      <c r="AB792" s="43"/>
      <c r="AC792" s="43"/>
      <c r="AD792" s="44"/>
      <c r="AE792" s="163"/>
      <c r="AF792" s="163"/>
      <c r="AG792" s="196"/>
      <c r="AH792" s="196"/>
      <c r="AI792" s="80">
        <f>'[2]2'!AC425</f>
        <v>0</v>
      </c>
      <c r="AJ792" s="81">
        <f>'[2]2'!J425</f>
        <v>0</v>
      </c>
      <c r="AK792" s="160" t="str">
        <f>'[2]2'!L389</f>
        <v>     c- FIXED IN PROPER PLACE FOR HAND WASH.</v>
      </c>
      <c r="AL792" s="160"/>
      <c r="AM792" s="44"/>
      <c r="AN792" s="87">
        <f>'[2]2'!A425</f>
        <v>0</v>
      </c>
      <c r="AO792" s="41"/>
      <c r="AP792" s="15"/>
      <c r="AQ792" s="15"/>
      <c r="AR792" s="15"/>
      <c r="AS792" s="15"/>
      <c r="AT792" s="15"/>
      <c r="AU792" s="15"/>
      <c r="AV792" s="15"/>
      <c r="AW792" s="15"/>
      <c r="AX792" s="15"/>
      <c r="AY792" s="15"/>
      <c r="AZ792" s="15"/>
      <c r="BA792" s="15"/>
      <c r="BB792" s="15"/>
      <c r="BC792" s="15"/>
      <c r="BD792" s="15"/>
      <c r="BE792" s="15"/>
      <c r="BF792" s="15"/>
    </row>
    <row r="793" spans="2:58" ht="15.75">
      <c r="B793" s="20"/>
      <c r="C793" s="168"/>
      <c r="D793" s="168"/>
      <c r="E793" s="169"/>
      <c r="F793" s="169"/>
      <c r="G793" s="11">
        <f t="shared" si="45"/>
      </c>
      <c r="H793" s="11">
        <f t="shared" si="45"/>
      </c>
      <c r="I793" s="12" t="str">
        <f t="shared" si="45"/>
        <v>     d- PIPING WITH A FAUCET.</v>
      </c>
      <c r="J793" s="20"/>
      <c r="K793" s="20"/>
      <c r="L793" s="2">
        <f t="shared" si="46"/>
      </c>
      <c r="Z793" s="43"/>
      <c r="AA793" s="43"/>
      <c r="AB793" s="43"/>
      <c r="AC793" s="43"/>
      <c r="AD793" s="44"/>
      <c r="AE793" s="163"/>
      <c r="AF793" s="163"/>
      <c r="AG793" s="196"/>
      <c r="AH793" s="196"/>
      <c r="AI793" s="80">
        <f>'[2]2'!AC426</f>
        <v>0</v>
      </c>
      <c r="AJ793" s="81">
        <f>'[2]2'!J426</f>
        <v>0</v>
      </c>
      <c r="AK793" s="160" t="str">
        <f>'[2]2'!L390</f>
        <v>     d- PIPING WITH A FAUCET.</v>
      </c>
      <c r="AL793" s="160"/>
      <c r="AM793" s="44"/>
      <c r="AN793" s="87">
        <f>'[2]2'!A426</f>
        <v>0</v>
      </c>
      <c r="AO793" s="41"/>
      <c r="AP793" s="15"/>
      <c r="AQ793" s="15"/>
      <c r="AR793" s="15"/>
      <c r="AS793" s="15"/>
      <c r="AT793" s="15"/>
      <c r="AU793" s="15"/>
      <c r="AV793" s="15"/>
      <c r="AW793" s="15"/>
      <c r="AX793" s="15"/>
      <c r="AY793" s="15"/>
      <c r="AZ793" s="15"/>
      <c r="BA793" s="15"/>
      <c r="BB793" s="15"/>
      <c r="BC793" s="15"/>
      <c r="BD793" s="15"/>
      <c r="BE793" s="15"/>
      <c r="BF793" s="15"/>
    </row>
    <row r="794" spans="2:58" ht="15.75">
      <c r="B794" s="20"/>
      <c r="C794" s="168"/>
      <c r="D794" s="168"/>
      <c r="E794" s="169"/>
      <c r="F794" s="169"/>
      <c r="G794" s="11">
        <f t="shared" si="45"/>
      </c>
      <c r="H794" s="11">
        <f t="shared" si="45"/>
      </c>
      <c r="I794" s="12" t="str">
        <f t="shared" si="45"/>
        <v>31- SOLVENT TANK:</v>
      </c>
      <c r="J794" s="20"/>
      <c r="K794" s="20"/>
      <c r="L794" s="2">
        <f t="shared" si="46"/>
      </c>
      <c r="Z794" s="43"/>
      <c r="AA794" s="43"/>
      <c r="AB794" s="43"/>
      <c r="AC794" s="43"/>
      <c r="AD794" s="44"/>
      <c r="AE794" s="163"/>
      <c r="AF794" s="163"/>
      <c r="AG794" s="196"/>
      <c r="AH794" s="196"/>
      <c r="AI794" s="80">
        <f>'[2]2'!AC427</f>
        <v>0</v>
      </c>
      <c r="AJ794" s="81">
        <f>'[2]2'!J427</f>
        <v>0</v>
      </c>
      <c r="AK794" s="160" t="str">
        <f>'[2]2'!L391</f>
        <v>31- SOLVENT TANK:</v>
      </c>
      <c r="AL794" s="160"/>
      <c r="AM794" s="44"/>
      <c r="AN794" s="87">
        <f>'[2]2'!A427</f>
        <v>0</v>
      </c>
      <c r="AO794" s="41"/>
      <c r="AP794" s="15"/>
      <c r="AQ794" s="15"/>
      <c r="AR794" s="15"/>
      <c r="AS794" s="15"/>
      <c r="AT794" s="15"/>
      <c r="AU794" s="15"/>
      <c r="AV794" s="15"/>
      <c r="AW794" s="15"/>
      <c r="AX794" s="15"/>
      <c r="AY794" s="15"/>
      <c r="AZ794" s="15"/>
      <c r="BA794" s="15"/>
      <c r="BB794" s="15"/>
      <c r="BC794" s="15"/>
      <c r="BD794" s="15"/>
      <c r="BE794" s="15"/>
      <c r="BF794" s="15"/>
    </row>
    <row r="795" spans="2:58" ht="15.75" customHeight="1">
      <c r="B795" s="20"/>
      <c r="C795" s="168"/>
      <c r="D795" s="181"/>
      <c r="E795" s="169"/>
      <c r="F795" s="182"/>
      <c r="G795" s="11">
        <f t="shared" si="45"/>
      </c>
      <c r="H795" s="11">
        <f t="shared" si="45"/>
      </c>
      <c r="I795" s="12" t="str">
        <f t="shared" si="45"/>
        <v>     a- CAPACITY:  MIN. 40 LITRE.</v>
      </c>
      <c r="J795" s="20"/>
      <c r="K795" s="20"/>
      <c r="L795" s="2">
        <f t="shared" si="46"/>
      </c>
      <c r="Z795" s="43"/>
      <c r="AA795" s="43"/>
      <c r="AB795" s="43"/>
      <c r="AC795" s="43"/>
      <c r="AD795" s="44"/>
      <c r="AE795" s="163"/>
      <c r="AF795" s="163"/>
      <c r="AG795" s="196"/>
      <c r="AH795" s="196"/>
      <c r="AI795" s="80">
        <f>'[2]2'!AC428</f>
        <v>0</v>
      </c>
      <c r="AJ795" s="81">
        <f>'[2]2'!J428</f>
        <v>0</v>
      </c>
      <c r="AK795" s="160" t="str">
        <f>'[2]2'!L392</f>
        <v>     a- CAPACITY:  MIN. 40 LITRE.</v>
      </c>
      <c r="AL795" s="160"/>
      <c r="AM795" s="44"/>
      <c r="AN795" s="87">
        <f>'[2]2'!A428</f>
        <v>0</v>
      </c>
      <c r="AO795" s="41"/>
      <c r="AP795" s="15"/>
      <c r="AQ795" s="15"/>
      <c r="AR795" s="15"/>
      <c r="AS795" s="15"/>
      <c r="AT795" s="15"/>
      <c r="AU795" s="15"/>
      <c r="AV795" s="15"/>
      <c r="AW795" s="15"/>
      <c r="AX795" s="15"/>
      <c r="AY795" s="15"/>
      <c r="AZ795" s="15"/>
      <c r="BA795" s="15"/>
      <c r="BB795" s="15"/>
      <c r="BC795" s="15"/>
      <c r="BD795" s="15"/>
      <c r="BE795" s="15"/>
      <c r="BF795" s="15"/>
    </row>
    <row r="796" spans="2:58" ht="15.75">
      <c r="B796" s="168"/>
      <c r="C796" s="173"/>
      <c r="D796" s="170" t="s">
        <v>6</v>
      </c>
      <c r="E796" s="171"/>
      <c r="F796" s="170" t="s">
        <v>13</v>
      </c>
      <c r="G796" s="172"/>
      <c r="H796" s="169"/>
      <c r="I796" s="168"/>
      <c r="J796" s="168"/>
      <c r="K796" s="168"/>
      <c r="L796" s="174"/>
      <c r="Z796" s="43"/>
      <c r="AA796" s="43"/>
      <c r="AB796" s="43"/>
      <c r="AC796" s="43"/>
      <c r="AD796" s="163"/>
      <c r="AE796" s="163"/>
      <c r="AF796" s="199" t="s">
        <v>6</v>
      </c>
      <c r="AG796" s="200"/>
      <c r="AH796" s="199" t="s">
        <v>13</v>
      </c>
      <c r="AI796" s="200"/>
      <c r="AJ796" s="196"/>
      <c r="AK796" s="163"/>
      <c r="AL796" s="163"/>
      <c r="AM796" s="163"/>
      <c r="AN796" s="198"/>
      <c r="AO796" s="41"/>
      <c r="AP796" s="15"/>
      <c r="AQ796" s="15"/>
      <c r="AR796" s="15"/>
      <c r="AS796" s="15"/>
      <c r="AT796" s="15"/>
      <c r="AU796" s="15"/>
      <c r="AV796" s="15"/>
      <c r="AW796" s="15"/>
      <c r="AX796" s="15"/>
      <c r="AY796" s="15"/>
      <c r="AZ796" s="15"/>
      <c r="BA796" s="15"/>
      <c r="BB796" s="15"/>
      <c r="BC796" s="15"/>
      <c r="BD796" s="15"/>
      <c r="BE796" s="15"/>
      <c r="BF796" s="15"/>
    </row>
    <row r="797" spans="2:58" ht="15.75" customHeight="1">
      <c r="B797" s="168"/>
      <c r="C797" s="168"/>
      <c r="D797" s="172"/>
      <c r="E797" s="172"/>
      <c r="F797" s="172"/>
      <c r="G797" s="172"/>
      <c r="H797" s="169"/>
      <c r="I797" s="168"/>
      <c r="J797" s="168"/>
      <c r="K797" s="168"/>
      <c r="L797" s="174"/>
      <c r="Z797" s="43"/>
      <c r="AA797" s="43"/>
      <c r="AB797" s="43"/>
      <c r="AC797" s="43"/>
      <c r="AD797" s="163"/>
      <c r="AE797" s="163"/>
      <c r="AF797" s="200"/>
      <c r="AG797" s="200"/>
      <c r="AH797" s="200"/>
      <c r="AI797" s="200"/>
      <c r="AJ797" s="196"/>
      <c r="AK797" s="163"/>
      <c r="AL797" s="163"/>
      <c r="AM797" s="163"/>
      <c r="AN797" s="198"/>
      <c r="AO797" s="41"/>
      <c r="AP797" s="15"/>
      <c r="AQ797" s="15"/>
      <c r="AR797" s="15"/>
      <c r="AS797" s="15"/>
      <c r="AT797" s="15"/>
      <c r="AU797" s="15"/>
      <c r="AV797" s="15"/>
      <c r="AW797" s="15"/>
      <c r="AX797" s="15"/>
      <c r="AY797" s="15"/>
      <c r="AZ797" s="15"/>
      <c r="BA797" s="15"/>
      <c r="BB797" s="15"/>
      <c r="BC797" s="15"/>
      <c r="BD797" s="15"/>
      <c r="BE797" s="15"/>
      <c r="BF797" s="15"/>
    </row>
    <row r="798" spans="2:58" ht="15.75">
      <c r="B798" s="168"/>
      <c r="C798" s="168"/>
      <c r="D798" s="170" t="s">
        <v>6</v>
      </c>
      <c r="E798" s="171"/>
      <c r="F798" s="170" t="s">
        <v>14</v>
      </c>
      <c r="G798" s="172"/>
      <c r="H798" s="169"/>
      <c r="I798" s="168"/>
      <c r="J798" s="168"/>
      <c r="K798" s="168"/>
      <c r="L798" s="174"/>
      <c r="Z798" s="43"/>
      <c r="AA798" s="43"/>
      <c r="AB798" s="43"/>
      <c r="AC798" s="43"/>
      <c r="AD798" s="163"/>
      <c r="AE798" s="163"/>
      <c r="AF798" s="199" t="s">
        <v>6</v>
      </c>
      <c r="AG798" s="200"/>
      <c r="AH798" s="199" t="s">
        <v>14</v>
      </c>
      <c r="AI798" s="200"/>
      <c r="AJ798" s="196"/>
      <c r="AK798" s="163"/>
      <c r="AL798" s="163"/>
      <c r="AM798" s="163"/>
      <c r="AN798" s="198"/>
      <c r="AO798" s="41"/>
      <c r="AP798" s="15"/>
      <c r="AQ798" s="15"/>
      <c r="AR798" s="15"/>
      <c r="AS798" s="15"/>
      <c r="AT798" s="15"/>
      <c r="AU798" s="15"/>
      <c r="AV798" s="15"/>
      <c r="AW798" s="15"/>
      <c r="AX798" s="15"/>
      <c r="AY798" s="15"/>
      <c r="AZ798" s="15"/>
      <c r="BA798" s="15"/>
      <c r="BB798" s="15"/>
      <c r="BC798" s="15"/>
      <c r="BD798" s="15"/>
      <c r="BE798" s="15"/>
      <c r="BF798" s="15"/>
    </row>
    <row r="799" spans="2:58" ht="15.75" customHeight="1">
      <c r="B799" s="168"/>
      <c r="C799" s="168"/>
      <c r="D799" s="172"/>
      <c r="E799" s="172"/>
      <c r="F799" s="172"/>
      <c r="G799" s="172"/>
      <c r="H799" s="169"/>
      <c r="I799" s="168"/>
      <c r="J799" s="168"/>
      <c r="K799" s="168"/>
      <c r="L799" s="174"/>
      <c r="Z799" s="43"/>
      <c r="AA799" s="43"/>
      <c r="AB799" s="43"/>
      <c r="AC799" s="43"/>
      <c r="AD799" s="163"/>
      <c r="AE799" s="163"/>
      <c r="AF799" s="200"/>
      <c r="AG799" s="200"/>
      <c r="AH799" s="200"/>
      <c r="AI799" s="200"/>
      <c r="AJ799" s="196"/>
      <c r="AK799" s="163"/>
      <c r="AL799" s="163"/>
      <c r="AM799" s="163"/>
      <c r="AN799" s="198"/>
      <c r="AO799" s="41"/>
      <c r="AP799" s="15"/>
      <c r="AQ799" s="15"/>
      <c r="AR799" s="15"/>
      <c r="AS799" s="15"/>
      <c r="AT799" s="15"/>
      <c r="AU799" s="15"/>
      <c r="AV799" s="15"/>
      <c r="AW799" s="15"/>
      <c r="AX799" s="15"/>
      <c r="AY799" s="15"/>
      <c r="AZ799" s="15"/>
      <c r="BA799" s="15"/>
      <c r="BB799" s="15"/>
      <c r="BC799" s="15"/>
      <c r="BD799" s="15"/>
      <c r="BE799" s="15"/>
      <c r="BF799" s="15"/>
    </row>
    <row r="800" spans="2:58" ht="15.75">
      <c r="B800" s="168"/>
      <c r="C800" s="168"/>
      <c r="D800" s="170" t="s">
        <v>6</v>
      </c>
      <c r="E800" s="171"/>
      <c r="F800" s="170" t="s">
        <v>15</v>
      </c>
      <c r="G800" s="172"/>
      <c r="H800" s="167"/>
      <c r="I800" s="187" t="s">
        <v>16</v>
      </c>
      <c r="J800" s="187"/>
      <c r="K800" s="187"/>
      <c r="L800" s="187"/>
      <c r="Z800" s="43"/>
      <c r="AA800" s="43"/>
      <c r="AB800" s="43"/>
      <c r="AC800" s="43"/>
      <c r="AD800" s="163"/>
      <c r="AE800" s="163"/>
      <c r="AF800" s="199" t="s">
        <v>6</v>
      </c>
      <c r="AG800" s="200"/>
      <c r="AH800" s="199" t="s">
        <v>15</v>
      </c>
      <c r="AI800" s="200"/>
      <c r="AJ800" s="196"/>
      <c r="AK800" s="162" t="s">
        <v>16</v>
      </c>
      <c r="AL800" s="162"/>
      <c r="AM800" s="162"/>
      <c r="AN800" s="162"/>
      <c r="AO800" s="41"/>
      <c r="AP800" s="15"/>
      <c r="AQ800" s="15"/>
      <c r="AR800" s="15"/>
      <c r="AS800" s="15"/>
      <c r="AT800" s="15"/>
      <c r="AU800" s="15"/>
      <c r="AV800" s="15"/>
      <c r="AW800" s="15"/>
      <c r="AX800" s="15"/>
      <c r="AY800" s="15"/>
      <c r="AZ800" s="15"/>
      <c r="BA800" s="15"/>
      <c r="BB800" s="15"/>
      <c r="BC800" s="15"/>
      <c r="BD800" s="15"/>
      <c r="BE800" s="15"/>
      <c r="BF800" s="15"/>
    </row>
    <row r="801" spans="2:58" ht="15.75" customHeight="1">
      <c r="B801" s="168"/>
      <c r="C801" s="168"/>
      <c r="D801" s="172"/>
      <c r="E801" s="172"/>
      <c r="F801" s="172"/>
      <c r="G801" s="172"/>
      <c r="H801" s="167"/>
      <c r="I801" s="187"/>
      <c r="J801" s="187"/>
      <c r="K801" s="187"/>
      <c r="L801" s="187"/>
      <c r="Z801" s="43"/>
      <c r="AA801" s="43"/>
      <c r="AB801" s="43"/>
      <c r="AC801" s="43"/>
      <c r="AD801" s="163"/>
      <c r="AE801" s="163"/>
      <c r="AF801" s="200"/>
      <c r="AG801" s="200"/>
      <c r="AH801" s="200"/>
      <c r="AI801" s="200"/>
      <c r="AJ801" s="196"/>
      <c r="AK801" s="162"/>
      <c r="AL801" s="162"/>
      <c r="AM801" s="162"/>
      <c r="AN801" s="162"/>
      <c r="AO801" s="41"/>
      <c r="AP801" s="15"/>
      <c r="AQ801" s="15"/>
      <c r="AR801" s="15"/>
      <c r="AS801" s="15"/>
      <c r="AT801" s="15"/>
      <c r="AU801" s="15"/>
      <c r="AV801" s="15"/>
      <c r="AW801" s="15"/>
      <c r="AX801" s="15"/>
      <c r="AY801" s="15"/>
      <c r="AZ801" s="15"/>
      <c r="BA801" s="15"/>
      <c r="BB801" s="15"/>
      <c r="BC801" s="15"/>
      <c r="BD801" s="15"/>
      <c r="BE801" s="15"/>
      <c r="BF801" s="15"/>
    </row>
    <row r="802" spans="2:58" ht="15.75">
      <c r="B802" s="168"/>
      <c r="C802" s="168"/>
      <c r="D802" s="170" t="s">
        <v>6</v>
      </c>
      <c r="E802" s="171"/>
      <c r="F802" s="170" t="s">
        <v>17</v>
      </c>
      <c r="G802" s="172"/>
      <c r="H802" s="167"/>
      <c r="I802" s="187"/>
      <c r="J802" s="187"/>
      <c r="K802" s="187"/>
      <c r="L802" s="187"/>
      <c r="Z802" s="43"/>
      <c r="AA802" s="43"/>
      <c r="AB802" s="43"/>
      <c r="AC802" s="43"/>
      <c r="AD802" s="163"/>
      <c r="AE802" s="163"/>
      <c r="AF802" s="199" t="s">
        <v>6</v>
      </c>
      <c r="AG802" s="200"/>
      <c r="AH802" s="199" t="s">
        <v>17</v>
      </c>
      <c r="AI802" s="200"/>
      <c r="AJ802" s="196"/>
      <c r="AK802" s="162"/>
      <c r="AL802" s="162"/>
      <c r="AM802" s="162"/>
      <c r="AN802" s="162"/>
      <c r="AO802" s="41"/>
      <c r="AP802" s="15"/>
      <c r="AQ802" s="15"/>
      <c r="AR802" s="15"/>
      <c r="AS802" s="15"/>
      <c r="AT802" s="15"/>
      <c r="AU802" s="15"/>
      <c r="AV802" s="15"/>
      <c r="AW802" s="15"/>
      <c r="AX802" s="15"/>
      <c r="AY802" s="15"/>
      <c r="AZ802" s="15"/>
      <c r="BA802" s="15"/>
      <c r="BB802" s="15"/>
      <c r="BC802" s="15"/>
      <c r="BD802" s="15"/>
      <c r="BE802" s="15"/>
      <c r="BF802" s="15"/>
    </row>
    <row r="803" spans="2:58" ht="15.75">
      <c r="B803" s="168"/>
      <c r="C803" s="168"/>
      <c r="D803" s="172"/>
      <c r="E803" s="172"/>
      <c r="F803" s="172"/>
      <c r="G803" s="172"/>
      <c r="H803" s="167"/>
      <c r="I803" s="187"/>
      <c r="J803" s="187"/>
      <c r="K803" s="187"/>
      <c r="L803" s="187"/>
      <c r="Z803" s="43"/>
      <c r="AA803" s="43"/>
      <c r="AB803" s="43"/>
      <c r="AC803" s="43"/>
      <c r="AD803" s="163"/>
      <c r="AE803" s="163"/>
      <c r="AF803" s="200"/>
      <c r="AG803" s="200"/>
      <c r="AH803" s="200"/>
      <c r="AI803" s="200"/>
      <c r="AJ803" s="196"/>
      <c r="AK803" s="162"/>
      <c r="AL803" s="162"/>
      <c r="AM803" s="162"/>
      <c r="AN803" s="162"/>
      <c r="AO803" s="41"/>
      <c r="AP803" s="15"/>
      <c r="AQ803" s="15"/>
      <c r="AR803" s="15"/>
      <c r="AS803" s="15"/>
      <c r="AT803" s="15"/>
      <c r="AU803" s="15"/>
      <c r="AV803" s="15"/>
      <c r="AW803" s="15"/>
      <c r="AX803" s="15"/>
      <c r="AY803" s="15"/>
      <c r="AZ803" s="15"/>
      <c r="BA803" s="15"/>
      <c r="BB803" s="15"/>
      <c r="BC803" s="15"/>
      <c r="BD803" s="15"/>
      <c r="BE803" s="15"/>
      <c r="BF803" s="15"/>
    </row>
    <row r="804" spans="2:58" ht="33.75" customHeight="1">
      <c r="B804" s="187" t="s">
        <v>18</v>
      </c>
      <c r="C804" s="187"/>
      <c r="D804" s="187"/>
      <c r="E804" s="187"/>
      <c r="F804" s="187"/>
      <c r="G804" s="187"/>
      <c r="H804" s="187"/>
      <c r="I804" s="187"/>
      <c r="J804" s="187"/>
      <c r="K804" s="187"/>
      <c r="L804" s="187"/>
      <c r="Z804" s="43"/>
      <c r="AA804" s="43"/>
      <c r="AB804" s="43"/>
      <c r="AC804" s="43"/>
      <c r="AD804" s="162" t="s">
        <v>18</v>
      </c>
      <c r="AE804" s="162"/>
      <c r="AF804" s="162"/>
      <c r="AG804" s="162"/>
      <c r="AH804" s="162"/>
      <c r="AI804" s="162"/>
      <c r="AJ804" s="162"/>
      <c r="AK804" s="162"/>
      <c r="AL804" s="162"/>
      <c r="AM804" s="162"/>
      <c r="AN804" s="162"/>
      <c r="AO804" s="41"/>
      <c r="AP804" s="15"/>
      <c r="AQ804" s="15"/>
      <c r="AR804" s="15"/>
      <c r="AS804" s="15"/>
      <c r="AT804" s="15"/>
      <c r="AU804" s="15"/>
      <c r="AV804" s="15"/>
      <c r="AW804" s="15"/>
      <c r="AX804" s="15"/>
      <c r="AY804" s="15"/>
      <c r="AZ804" s="15"/>
      <c r="BA804" s="15"/>
      <c r="BB804" s="15"/>
      <c r="BC804" s="15"/>
      <c r="BD804" s="15"/>
      <c r="BE804" s="15"/>
      <c r="BF804" s="15"/>
    </row>
    <row r="805" spans="2:58" ht="4.5" customHeight="1">
      <c r="B805" s="187"/>
      <c r="C805" s="187"/>
      <c r="D805" s="187"/>
      <c r="E805" s="187"/>
      <c r="F805" s="187"/>
      <c r="G805" s="187"/>
      <c r="H805" s="187"/>
      <c r="I805" s="187"/>
      <c r="J805" s="187"/>
      <c r="K805" s="187"/>
      <c r="L805" s="187"/>
      <c r="O805" s="15"/>
      <c r="P805" s="15"/>
      <c r="Z805" s="43"/>
      <c r="AA805" s="43"/>
      <c r="AB805" s="43"/>
      <c r="AC805" s="43"/>
      <c r="AD805" s="44"/>
      <c r="AE805" s="44"/>
      <c r="AF805" s="45"/>
      <c r="AG805" s="45"/>
      <c r="AH805" s="45"/>
      <c r="AI805" s="75"/>
      <c r="AJ805" s="45"/>
      <c r="AK805" s="44"/>
      <c r="AL805" s="44"/>
      <c r="AM805" s="44"/>
      <c r="AN805" s="63"/>
      <c r="AO805" s="41"/>
      <c r="AP805" s="15"/>
      <c r="AQ805" s="15"/>
      <c r="AR805" s="15"/>
      <c r="AS805" s="15"/>
      <c r="AT805" s="15"/>
      <c r="AU805" s="15"/>
      <c r="AV805" s="15"/>
      <c r="AW805" s="15"/>
      <c r="AX805" s="15"/>
      <c r="AY805" s="15"/>
      <c r="AZ805" s="15"/>
      <c r="BA805" s="15"/>
      <c r="BB805" s="15"/>
      <c r="BC805" s="15"/>
      <c r="BD805" s="15"/>
      <c r="BE805" s="15"/>
      <c r="BF805" s="15"/>
    </row>
    <row r="806" spans="2:58" ht="3.75" customHeight="1">
      <c r="B806" s="21"/>
      <c r="C806" s="21"/>
      <c r="D806" s="21"/>
      <c r="E806" s="21"/>
      <c r="F806" s="21"/>
      <c r="G806" s="21"/>
      <c r="H806" s="21"/>
      <c r="I806" s="21"/>
      <c r="J806" s="21"/>
      <c r="K806" s="21"/>
      <c r="L806" s="21"/>
      <c r="Z806" s="43"/>
      <c r="AA806" s="43"/>
      <c r="AB806" s="43"/>
      <c r="AC806" s="43"/>
      <c r="AD806" s="44"/>
      <c r="AE806" s="44"/>
      <c r="AF806" s="45"/>
      <c r="AG806" s="45"/>
      <c r="AH806" s="45"/>
      <c r="AI806" s="75"/>
      <c r="AJ806" s="45"/>
      <c r="AK806" s="44"/>
      <c r="AL806" s="44"/>
      <c r="AM806" s="44"/>
      <c r="AN806" s="63"/>
      <c r="AO806" s="41"/>
      <c r="AP806" s="15"/>
      <c r="AQ806" s="15"/>
      <c r="AR806" s="15"/>
      <c r="AS806" s="15"/>
      <c r="AT806" s="15"/>
      <c r="AU806" s="15"/>
      <c r="AV806" s="15"/>
      <c r="AW806" s="15"/>
      <c r="AX806" s="15"/>
      <c r="AY806" s="15"/>
      <c r="AZ806" s="15"/>
      <c r="BA806" s="15"/>
      <c r="BB806" s="15"/>
      <c r="BC806" s="15"/>
      <c r="BD806" s="15"/>
      <c r="BE806" s="15"/>
      <c r="BF806" s="15"/>
    </row>
    <row r="807" spans="5:58" ht="15.75" customHeight="1">
      <c r="E807" s="188" t="s">
        <v>64</v>
      </c>
      <c r="F807" s="188"/>
      <c r="G807" s="188"/>
      <c r="H807" s="188"/>
      <c r="I807" s="188"/>
      <c r="Z807" s="43"/>
      <c r="AA807" s="43"/>
      <c r="AB807" s="43"/>
      <c r="AC807" s="43"/>
      <c r="AD807" s="44"/>
      <c r="AE807" s="44"/>
      <c r="AF807" s="45"/>
      <c r="AG807" s="76"/>
      <c r="AH807" s="77"/>
      <c r="AI807" s="78"/>
      <c r="AJ807" s="77"/>
      <c r="AK807" s="79"/>
      <c r="AL807" s="44"/>
      <c r="AM807" s="44"/>
      <c r="AN807" s="63"/>
      <c r="AO807" s="41"/>
      <c r="AP807" s="15"/>
      <c r="AQ807" s="15"/>
      <c r="AR807" s="15"/>
      <c r="AS807" s="15"/>
      <c r="AT807" s="15"/>
      <c r="AU807" s="15"/>
      <c r="AV807" s="15"/>
      <c r="AW807" s="15"/>
      <c r="AX807" s="15"/>
      <c r="AY807" s="15"/>
      <c r="AZ807" s="15"/>
      <c r="BA807" s="15"/>
      <c r="BB807" s="15"/>
      <c r="BC807" s="15"/>
      <c r="BD807" s="15"/>
      <c r="BE807" s="15"/>
      <c r="BF807" s="15"/>
    </row>
    <row r="808" spans="5:58" ht="15.75" customHeight="1">
      <c r="E808" s="188"/>
      <c r="F808" s="188"/>
      <c r="G808" s="188"/>
      <c r="H808" s="188"/>
      <c r="I808" s="188"/>
      <c r="Z808" s="43"/>
      <c r="AA808" s="43"/>
      <c r="AB808" s="43"/>
      <c r="AC808" s="43"/>
      <c r="AD808" s="44"/>
      <c r="AE808" s="44"/>
      <c r="AF808" s="45"/>
      <c r="AG808" s="190" t="s">
        <v>7</v>
      </c>
      <c r="AH808" s="190"/>
      <c r="AI808" s="190"/>
      <c r="AJ808" s="190"/>
      <c r="AK808" s="190"/>
      <c r="AL808" s="44"/>
      <c r="AM808" s="44"/>
      <c r="AN808" s="63"/>
      <c r="AO808" s="41"/>
      <c r="AP808" s="15"/>
      <c r="AQ808" s="15"/>
      <c r="AR808" s="15"/>
      <c r="AS808" s="15"/>
      <c r="AT808" s="15"/>
      <c r="AU808" s="15"/>
      <c r="AV808" s="15"/>
      <c r="AW808" s="15"/>
      <c r="AX808" s="15"/>
      <c r="AY808" s="15"/>
      <c r="AZ808" s="15"/>
      <c r="BA808" s="15"/>
      <c r="BB808" s="15"/>
      <c r="BC808" s="15"/>
      <c r="BD808" s="15"/>
      <c r="BE808" s="15"/>
      <c r="BF808" s="15"/>
    </row>
    <row r="809" spans="5:58" ht="15.75" customHeight="1">
      <c r="E809" s="188"/>
      <c r="F809" s="188"/>
      <c r="G809" s="188"/>
      <c r="H809" s="188"/>
      <c r="I809" s="188"/>
      <c r="Z809" s="43"/>
      <c r="AA809" s="43"/>
      <c r="AB809" s="43"/>
      <c r="AC809" s="43"/>
      <c r="AD809" s="44"/>
      <c r="AE809" s="44"/>
      <c r="AF809" s="45"/>
      <c r="AG809" s="190"/>
      <c r="AH809" s="190"/>
      <c r="AI809" s="190"/>
      <c r="AJ809" s="190"/>
      <c r="AK809" s="190"/>
      <c r="AL809" s="44"/>
      <c r="AM809" s="44"/>
      <c r="AN809" s="63"/>
      <c r="AO809" s="41"/>
      <c r="AP809" s="15"/>
      <c r="AQ809" s="15"/>
      <c r="AR809" s="15"/>
      <c r="AS809" s="15"/>
      <c r="AT809" s="15"/>
      <c r="AU809" s="15"/>
      <c r="AV809" s="15"/>
      <c r="AW809" s="15"/>
      <c r="AX809" s="15"/>
      <c r="AY809" s="15"/>
      <c r="AZ809" s="15"/>
      <c r="BA809" s="15"/>
      <c r="BB809" s="15"/>
      <c r="BC809" s="15"/>
      <c r="BD809" s="15"/>
      <c r="BE809" s="15"/>
      <c r="BF809" s="15"/>
    </row>
    <row r="810" spans="5:58" ht="15.75" customHeight="1">
      <c r="E810" s="9"/>
      <c r="F810" s="9"/>
      <c r="G810" s="34"/>
      <c r="H810" s="9"/>
      <c r="I810" s="183" t="str">
        <f>I775</f>
        <v>م ع/93/325</v>
      </c>
      <c r="J810" s="183"/>
      <c r="K810" s="186" t="s">
        <v>63</v>
      </c>
      <c r="L810" s="186"/>
      <c r="Z810" s="43"/>
      <c r="AA810" s="43"/>
      <c r="AB810" s="43"/>
      <c r="AC810" s="43"/>
      <c r="AD810" s="44"/>
      <c r="AE810" s="44"/>
      <c r="AF810" s="45"/>
      <c r="AG810" s="190"/>
      <c r="AH810" s="190"/>
      <c r="AI810" s="190"/>
      <c r="AJ810" s="190"/>
      <c r="AK810" s="190"/>
      <c r="AL810" s="44"/>
      <c r="AM810" s="44"/>
      <c r="AN810" s="63"/>
      <c r="AO810" s="41"/>
      <c r="AP810" s="15"/>
      <c r="AQ810" s="15"/>
      <c r="AR810" s="15"/>
      <c r="AS810" s="15"/>
      <c r="AT810" s="15"/>
      <c r="AU810" s="15"/>
      <c r="AV810" s="15"/>
      <c r="AW810" s="15"/>
      <c r="AX810" s="15"/>
      <c r="AY810" s="15"/>
      <c r="AZ810" s="15"/>
      <c r="BA810" s="15"/>
      <c r="BB810" s="15"/>
      <c r="BC810" s="15"/>
      <c r="BD810" s="15"/>
      <c r="BE810" s="15"/>
      <c r="BF810" s="15"/>
    </row>
    <row r="811" spans="2:58" ht="30" customHeight="1">
      <c r="B811" s="18" t="s">
        <v>82</v>
      </c>
      <c r="E811" s="23"/>
      <c r="F811" s="23"/>
      <c r="G811" s="55"/>
      <c r="H811" s="23"/>
      <c r="I811" s="184" t="str">
        <f>I776</f>
        <v>SLP-9300904004</v>
      </c>
      <c r="J811" s="184"/>
      <c r="K811" s="185" t="s">
        <v>9</v>
      </c>
      <c r="L811" s="185"/>
      <c r="Z811" s="43"/>
      <c r="AA811" s="43"/>
      <c r="AB811" s="43"/>
      <c r="AC811" s="43"/>
      <c r="AD811" s="44"/>
      <c r="AE811" s="44"/>
      <c r="AF811" s="45"/>
      <c r="AG811" s="64"/>
      <c r="AH811" s="64"/>
      <c r="AI811" s="65"/>
      <c r="AJ811" s="64"/>
      <c r="AK811" s="164" t="e">
        <f>#REF!</f>
        <v>#REF!</v>
      </c>
      <c r="AL811" s="164"/>
      <c r="AM811" s="197" t="s">
        <v>8</v>
      </c>
      <c r="AN811" s="197"/>
      <c r="AO811" s="41"/>
      <c r="AP811" s="15"/>
      <c r="AQ811" s="15"/>
      <c r="AR811" s="15"/>
      <c r="AS811" s="15"/>
      <c r="AT811" s="15"/>
      <c r="AU811" s="15"/>
      <c r="AV811" s="15"/>
      <c r="AW811" s="15"/>
      <c r="AX811" s="15"/>
      <c r="AY811" s="15"/>
      <c r="AZ811" s="15"/>
      <c r="BA811" s="15"/>
      <c r="BB811" s="15"/>
      <c r="BC811" s="15"/>
      <c r="BD811" s="15"/>
      <c r="BE811" s="15"/>
      <c r="BF811" s="15"/>
    </row>
    <row r="812" spans="1:58" ht="1.5" customHeight="1">
      <c r="A812" s="19"/>
      <c r="D812" s="18"/>
      <c r="E812" s="18"/>
      <c r="F812" s="18"/>
      <c r="G812" s="18"/>
      <c r="H812" s="18"/>
      <c r="L812" s="18"/>
      <c r="Z812" s="43"/>
      <c r="AA812" s="43"/>
      <c r="AB812" s="43"/>
      <c r="AC812" s="43"/>
      <c r="AD812" s="44"/>
      <c r="AE812" s="44"/>
      <c r="AF812" s="45"/>
      <c r="AG812" s="64"/>
      <c r="AH812" s="64"/>
      <c r="AI812" s="65"/>
      <c r="AJ812" s="64"/>
      <c r="AK812" s="161">
        <f>'[2]MT26'!P790</f>
        <v>0</v>
      </c>
      <c r="AL812" s="161"/>
      <c r="AM812" s="197" t="s">
        <v>9</v>
      </c>
      <c r="AN812" s="197"/>
      <c r="AO812" s="41"/>
      <c r="AP812" s="15"/>
      <c r="AQ812" s="15"/>
      <c r="AR812" s="15"/>
      <c r="AS812" s="15"/>
      <c r="AT812" s="15"/>
      <c r="AU812" s="15"/>
      <c r="AV812" s="15"/>
      <c r="AW812" s="15"/>
      <c r="AX812" s="15"/>
      <c r="AY812" s="15"/>
      <c r="AZ812" s="15"/>
      <c r="BA812" s="15"/>
      <c r="BB812" s="15"/>
      <c r="BC812" s="15"/>
      <c r="BD812" s="15"/>
      <c r="BE812" s="15"/>
      <c r="BF812" s="15"/>
    </row>
    <row r="813" spans="2:58" ht="31.5">
      <c r="B813" s="52" t="s">
        <v>10</v>
      </c>
      <c r="C813" s="179" t="s">
        <v>11</v>
      </c>
      <c r="D813" s="180"/>
      <c r="E813" s="179" t="s">
        <v>12</v>
      </c>
      <c r="F813" s="180"/>
      <c r="G813" s="53" t="s">
        <v>0</v>
      </c>
      <c r="H813" s="53" t="s">
        <v>1</v>
      </c>
      <c r="I813" s="53" t="s">
        <v>2</v>
      </c>
      <c r="J813" s="53" t="s">
        <v>3</v>
      </c>
      <c r="K813" s="53" t="s">
        <v>4</v>
      </c>
      <c r="L813" s="51" t="s">
        <v>5</v>
      </c>
      <c r="Z813" s="43"/>
      <c r="AA813" s="43"/>
      <c r="AB813" s="43"/>
      <c r="AC813" s="46"/>
      <c r="AD813" s="66" t="s">
        <v>10</v>
      </c>
      <c r="AE813" s="192" t="s">
        <v>11</v>
      </c>
      <c r="AF813" s="193"/>
      <c r="AG813" s="192" t="s">
        <v>12</v>
      </c>
      <c r="AH813" s="193"/>
      <c r="AI813" s="67" t="s">
        <v>0</v>
      </c>
      <c r="AJ813" s="67" t="s">
        <v>1</v>
      </c>
      <c r="AK813" s="67" t="s">
        <v>2</v>
      </c>
      <c r="AL813" s="67" t="s">
        <v>3</v>
      </c>
      <c r="AM813" s="67" t="s">
        <v>4</v>
      </c>
      <c r="AN813" s="63" t="s">
        <v>5</v>
      </c>
      <c r="AO813" s="41"/>
      <c r="AP813" s="15"/>
      <c r="AQ813" s="15"/>
      <c r="AR813" s="15"/>
      <c r="AS813" s="15"/>
      <c r="AT813" s="15"/>
      <c r="AU813" s="15"/>
      <c r="AV813" s="15"/>
      <c r="AW813" s="15"/>
      <c r="AX813" s="15"/>
      <c r="AY813" s="15"/>
      <c r="AZ813" s="15"/>
      <c r="BA813" s="15"/>
      <c r="BB813" s="15"/>
      <c r="BC813" s="15"/>
      <c r="BD813" s="15"/>
      <c r="BE813" s="15"/>
      <c r="BF813" s="15"/>
    </row>
    <row r="814" spans="1:58" s="19" customFormat="1" ht="15.75">
      <c r="A814" s="18"/>
      <c r="B814" s="1"/>
      <c r="C814" s="175"/>
      <c r="D814" s="176"/>
      <c r="E814" s="177"/>
      <c r="F814" s="178"/>
      <c r="G814" s="11">
        <f aca="true" t="shared" si="47" ref="G814:I830">IF(AI814=0,"",IF(AI814&gt;0,AI814))</f>
      </c>
      <c r="H814" s="11">
        <f t="shared" si="47"/>
      </c>
      <c r="I814" s="12" t="str">
        <f t="shared" si="47"/>
        <v>     b- PIPING WITH A SMAL VALVE.</v>
      </c>
      <c r="J814" s="20"/>
      <c r="K814" s="20"/>
      <c r="L814" s="2">
        <f aca="true" t="shared" si="48" ref="L814:L830">IF(AN814=0,"",IF(AN814&gt;0,AN814))</f>
      </c>
      <c r="M814" s="18"/>
      <c r="N814" s="18"/>
      <c r="O814" s="18"/>
      <c r="P814" s="18"/>
      <c r="Q814" s="18"/>
      <c r="R814" s="18"/>
      <c r="S814" s="18"/>
      <c r="T814" s="18"/>
      <c r="U814" s="18"/>
      <c r="V814" s="18"/>
      <c r="W814" s="18"/>
      <c r="X814" s="18"/>
      <c r="Y814" s="18"/>
      <c r="Z814" s="43"/>
      <c r="AA814" s="43"/>
      <c r="AB814" s="43"/>
      <c r="AC814" s="43"/>
      <c r="AD814" s="69"/>
      <c r="AE814" s="195"/>
      <c r="AF814" s="195"/>
      <c r="AG814" s="192"/>
      <c r="AH814" s="192"/>
      <c r="AI814" s="80">
        <f>'[2]2'!AC447</f>
        <v>0</v>
      </c>
      <c r="AJ814" s="81">
        <f>'[2]2'!J447</f>
        <v>0</v>
      </c>
      <c r="AK814" s="160" t="str">
        <f>'[2]2'!L393</f>
        <v>     b- PIPING WITH A SMAL VALVE.</v>
      </c>
      <c r="AL814" s="160"/>
      <c r="AM814" s="44"/>
      <c r="AN814" s="87">
        <f>'[2]2'!A447</f>
        <v>0</v>
      </c>
      <c r="AO814" s="42"/>
      <c r="AP814" s="14"/>
      <c r="AQ814" s="14"/>
      <c r="AR814" s="14"/>
      <c r="AS814" s="14"/>
      <c r="AT814" s="14"/>
      <c r="AU814" s="14"/>
      <c r="AV814" s="14"/>
      <c r="AW814" s="14"/>
      <c r="AX814" s="14"/>
      <c r="AY814" s="14"/>
      <c r="AZ814" s="14"/>
      <c r="BA814" s="14"/>
      <c r="BB814" s="14"/>
      <c r="BC814" s="14"/>
      <c r="BD814" s="14"/>
      <c r="BE814" s="14"/>
      <c r="BF814" s="14"/>
    </row>
    <row r="815" spans="2:58" ht="15.75">
      <c r="B815" s="1"/>
      <c r="C815" s="175"/>
      <c r="D815" s="176"/>
      <c r="E815" s="177"/>
      <c r="F815" s="178"/>
      <c r="G815" s="11">
        <f t="shared" si="47"/>
      </c>
      <c r="H815" s="11">
        <f t="shared" si="47"/>
      </c>
      <c r="I815" s="12" t="str">
        <f t="shared" si="47"/>
        <v>32- ADDITIONAL SPECIFICATION ONLY FOR TRUCK VOLVO </v>
      </c>
      <c r="J815" s="20"/>
      <c r="K815" s="20"/>
      <c r="L815" s="2">
        <f t="shared" si="48"/>
      </c>
      <c r="M815" s="19"/>
      <c r="N815" s="19"/>
      <c r="O815" s="19"/>
      <c r="P815" s="19"/>
      <c r="Q815" s="19"/>
      <c r="R815" s="19"/>
      <c r="S815" s="19"/>
      <c r="T815" s="19"/>
      <c r="U815" s="19"/>
      <c r="V815" s="19"/>
      <c r="W815" s="19"/>
      <c r="X815" s="19"/>
      <c r="Y815" s="19"/>
      <c r="Z815" s="46"/>
      <c r="AA815" s="46"/>
      <c r="AB815" s="46"/>
      <c r="AC815" s="43"/>
      <c r="AD815" s="69"/>
      <c r="AE815" s="195"/>
      <c r="AF815" s="195"/>
      <c r="AG815" s="192"/>
      <c r="AH815" s="192"/>
      <c r="AI815" s="80">
        <f>'[2]2'!AC448</f>
        <v>0</v>
      </c>
      <c r="AJ815" s="81">
        <f>'[2]2'!J448</f>
        <v>0</v>
      </c>
      <c r="AK815" s="160" t="str">
        <f>'[2]2'!L394</f>
        <v>32- ADDITIONAL SPECIFICATION ONLY FOR TRUCK VOLVO </v>
      </c>
      <c r="AL815" s="160"/>
      <c r="AM815" s="44"/>
      <c r="AN815" s="87">
        <f>'[2]2'!A448</f>
        <v>0</v>
      </c>
      <c r="AO815" s="41"/>
      <c r="AP815" s="15"/>
      <c r="AQ815" s="15"/>
      <c r="AR815" s="15"/>
      <c r="AS815" s="15"/>
      <c r="AT815" s="15"/>
      <c r="AU815" s="15"/>
      <c r="AV815" s="15"/>
      <c r="AW815" s="15"/>
      <c r="AX815" s="15"/>
      <c r="AY815" s="15"/>
      <c r="AZ815" s="15"/>
      <c r="BA815" s="15"/>
      <c r="BB815" s="15"/>
      <c r="BC815" s="15"/>
      <c r="BD815" s="15"/>
      <c r="BE815" s="15"/>
      <c r="BF815" s="15"/>
    </row>
    <row r="816" spans="2:58" ht="15.75">
      <c r="B816" s="1"/>
      <c r="C816" s="175"/>
      <c r="D816" s="176"/>
      <c r="E816" s="177"/>
      <c r="F816" s="178"/>
      <c r="G816" s="11">
        <f t="shared" si="47"/>
      </c>
      <c r="H816" s="11">
        <f t="shared" si="47"/>
      </c>
      <c r="I816" s="12" t="str">
        <f t="shared" si="47"/>
        <v>      FM 440 RIGID 6X4</v>
      </c>
      <c r="J816" s="20"/>
      <c r="K816" s="20"/>
      <c r="L816" s="2">
        <f t="shared" si="48"/>
      </c>
      <c r="Z816" s="43"/>
      <c r="AA816" s="43"/>
      <c r="AB816" s="43"/>
      <c r="AC816" s="43"/>
      <c r="AD816" s="69"/>
      <c r="AE816" s="195"/>
      <c r="AF816" s="195"/>
      <c r="AG816" s="192"/>
      <c r="AH816" s="192"/>
      <c r="AI816" s="80">
        <f>'[2]2'!AC449</f>
        <v>0</v>
      </c>
      <c r="AJ816" s="81">
        <f>'[2]2'!J449</f>
        <v>0</v>
      </c>
      <c r="AK816" s="160" t="str">
        <f>'[2]2'!L395</f>
        <v>      FM 440 RIGID 6X4</v>
      </c>
      <c r="AL816" s="160"/>
      <c r="AM816" s="44"/>
      <c r="AN816" s="87">
        <f>'[2]2'!A449</f>
        <v>0</v>
      </c>
      <c r="AO816" s="41"/>
      <c r="AP816" s="15"/>
      <c r="AQ816" s="15"/>
      <c r="AR816" s="15"/>
      <c r="AS816" s="15"/>
      <c r="AT816" s="15"/>
      <c r="AU816" s="15"/>
      <c r="AV816" s="15"/>
      <c r="AW816" s="15"/>
      <c r="AX816" s="15"/>
      <c r="AY816" s="15"/>
      <c r="AZ816" s="15"/>
      <c r="BA816" s="15"/>
      <c r="BB816" s="15"/>
      <c r="BC816" s="15"/>
      <c r="BD816" s="15"/>
      <c r="BE816" s="15"/>
      <c r="BF816" s="15"/>
    </row>
    <row r="817" spans="2:58" ht="15.75">
      <c r="B817" s="1"/>
      <c r="C817" s="175"/>
      <c r="D817" s="176"/>
      <c r="E817" s="177"/>
      <c r="F817" s="178"/>
      <c r="G817" s="11">
        <f t="shared" si="47"/>
      </c>
      <c r="H817" s="11">
        <f t="shared" si="47"/>
      </c>
      <c r="I817" s="12" t="str">
        <f t="shared" si="47"/>
        <v>     a- CABLE DRUM WITH 25000 FT CAPACITY FOR 7/32" CABLE</v>
      </c>
      <c r="J817" s="20"/>
      <c r="K817" s="20"/>
      <c r="L817" s="2">
        <f t="shared" si="48"/>
      </c>
      <c r="Z817" s="43"/>
      <c r="AA817" s="43"/>
      <c r="AB817" s="43"/>
      <c r="AC817" s="43"/>
      <c r="AD817" s="69"/>
      <c r="AE817" s="195"/>
      <c r="AF817" s="195"/>
      <c r="AG817" s="192"/>
      <c r="AH817" s="192"/>
      <c r="AI817" s="80">
        <f>'[2]2'!AC450</f>
        <v>0</v>
      </c>
      <c r="AJ817" s="81">
        <f>'[2]2'!J450</f>
        <v>0</v>
      </c>
      <c r="AK817" s="160" t="str">
        <f>'[2]2'!L396</f>
        <v>     a- CABLE DRUM WITH 25000 FT CAPACITY FOR 7/32" CABLE</v>
      </c>
      <c r="AL817" s="160"/>
      <c r="AM817" s="44"/>
      <c r="AN817" s="87">
        <f>'[2]2'!A450</f>
        <v>0</v>
      </c>
      <c r="AO817" s="41"/>
      <c r="AP817" s="15"/>
      <c r="AQ817" s="15"/>
      <c r="AR817" s="15"/>
      <c r="AS817" s="15"/>
      <c r="AT817" s="15"/>
      <c r="AU817" s="15"/>
      <c r="AV817" s="15"/>
      <c r="AW817" s="15"/>
      <c r="AX817" s="15"/>
      <c r="AY817" s="15"/>
      <c r="AZ817" s="15"/>
      <c r="BA817" s="15"/>
      <c r="BB817" s="15"/>
      <c r="BC817" s="15"/>
      <c r="BD817" s="15"/>
      <c r="BE817" s="15"/>
      <c r="BF817" s="15"/>
    </row>
    <row r="818" spans="2:58" ht="15.75">
      <c r="B818" s="20"/>
      <c r="C818" s="168"/>
      <c r="D818" s="168"/>
      <c r="E818" s="169"/>
      <c r="F818" s="169"/>
      <c r="G818" s="11">
        <f t="shared" si="47"/>
      </c>
      <c r="H818" s="11">
        <f t="shared" si="47"/>
      </c>
      <c r="I818" s="12" t="str">
        <f t="shared" si="47"/>
        <v>     b-  NON MAGNETIC MATERIAL</v>
      </c>
      <c r="J818" s="13"/>
      <c r="K818" s="13"/>
      <c r="L818" s="2">
        <f t="shared" si="48"/>
      </c>
      <c r="Z818" s="43"/>
      <c r="AA818" s="43"/>
      <c r="AB818" s="43"/>
      <c r="AC818" s="43"/>
      <c r="AD818" s="69"/>
      <c r="AE818" s="195"/>
      <c r="AF818" s="195"/>
      <c r="AG818" s="192"/>
      <c r="AH818" s="192"/>
      <c r="AI818" s="80">
        <f>'[2]2'!AC451</f>
        <v>0</v>
      </c>
      <c r="AJ818" s="81">
        <f>'[2]2'!J451</f>
        <v>0</v>
      </c>
      <c r="AK818" s="160" t="str">
        <f>'[2]2'!L397</f>
        <v>     b-  NON MAGNETIC MATERIAL</v>
      </c>
      <c r="AL818" s="160"/>
      <c r="AM818" s="74"/>
      <c r="AN818" s="87">
        <f>'[2]2'!A451</f>
        <v>0</v>
      </c>
      <c r="AO818" s="41"/>
      <c r="AP818" s="15"/>
      <c r="AQ818" s="15"/>
      <c r="AR818" s="15"/>
      <c r="AS818" s="15"/>
      <c r="AT818" s="15"/>
      <c r="AU818" s="15"/>
      <c r="AV818" s="15"/>
      <c r="AW818" s="15"/>
      <c r="AX818" s="15"/>
      <c r="AY818" s="15"/>
      <c r="AZ818" s="15"/>
      <c r="BA818" s="15"/>
      <c r="BB818" s="15"/>
      <c r="BC818" s="15"/>
      <c r="BD818" s="15"/>
      <c r="BE818" s="15"/>
      <c r="BF818" s="15"/>
    </row>
    <row r="819" spans="2:58" ht="15.75">
      <c r="B819" s="20"/>
      <c r="C819" s="168"/>
      <c r="D819" s="168"/>
      <c r="E819" s="169"/>
      <c r="F819" s="169"/>
      <c r="G819" s="11">
        <f t="shared" si="47"/>
      </c>
      <c r="H819" s="11">
        <f t="shared" si="47"/>
      </c>
      <c r="I819" s="12" t="str">
        <f t="shared" si="47"/>
        <v>     c- SLIP RING ASSEMBLY: 4 WAY  (1 CONDUCTOR +</v>
      </c>
      <c r="J819" s="13"/>
      <c r="K819" s="13"/>
      <c r="L819" s="2">
        <f t="shared" si="48"/>
      </c>
      <c r="Z819" s="43"/>
      <c r="AA819" s="43"/>
      <c r="AB819" s="43"/>
      <c r="AC819" s="43"/>
      <c r="AD819" s="44"/>
      <c r="AE819" s="163"/>
      <c r="AF819" s="163"/>
      <c r="AG819" s="196"/>
      <c r="AH819" s="196"/>
      <c r="AI819" s="80">
        <f>'[2]2'!AC452</f>
        <v>0</v>
      </c>
      <c r="AJ819" s="81">
        <f>'[2]2'!J452</f>
        <v>0</v>
      </c>
      <c r="AK819" s="160" t="str">
        <f>'[2]2'!L398</f>
        <v>     c- SLIP RING ASSEMBLY: 4 WAY  (1 CONDUCTOR +</v>
      </c>
      <c r="AL819" s="160"/>
      <c r="AM819" s="74"/>
      <c r="AN819" s="87">
        <f>'[2]2'!A452</f>
        <v>0</v>
      </c>
      <c r="AO819" s="41"/>
      <c r="AP819" s="15"/>
      <c r="AQ819" s="15"/>
      <c r="AR819" s="15"/>
      <c r="AS819" s="15"/>
      <c r="AT819" s="15"/>
      <c r="AU819" s="15"/>
      <c r="AV819" s="15"/>
      <c r="AW819" s="15"/>
      <c r="AX819" s="15"/>
      <c r="AY819" s="15"/>
      <c r="AZ819" s="15"/>
      <c r="BA819" s="15"/>
      <c r="BB819" s="15"/>
      <c r="BC819" s="15"/>
      <c r="BD819" s="15"/>
      <c r="BE819" s="15"/>
      <c r="BF819" s="15"/>
    </row>
    <row r="820" spans="2:58" ht="15.75">
      <c r="B820" s="20"/>
      <c r="C820" s="168"/>
      <c r="D820" s="168"/>
      <c r="E820" s="169"/>
      <c r="F820" s="169"/>
      <c r="G820" s="11">
        <f t="shared" si="47"/>
      </c>
      <c r="H820" s="11">
        <f t="shared" si="47"/>
      </c>
      <c r="I820" s="12" t="str">
        <f t="shared" si="47"/>
        <v>          EARTH + 2 SPARE)</v>
      </c>
      <c r="J820" s="13"/>
      <c r="K820" s="13"/>
      <c r="L820" s="2">
        <f t="shared" si="48"/>
      </c>
      <c r="Z820" s="43"/>
      <c r="AA820" s="43"/>
      <c r="AB820" s="43"/>
      <c r="AC820" s="43"/>
      <c r="AD820" s="44"/>
      <c r="AE820" s="163"/>
      <c r="AF820" s="163"/>
      <c r="AG820" s="196"/>
      <c r="AH820" s="196"/>
      <c r="AI820" s="80">
        <f>'[2]2'!AC453</f>
        <v>0</v>
      </c>
      <c r="AJ820" s="81">
        <f>'[2]2'!J453</f>
        <v>0</v>
      </c>
      <c r="AK820" s="160" t="str">
        <f>'[2]2'!L399</f>
        <v>          EARTH + 2 SPARE)</v>
      </c>
      <c r="AL820" s="160"/>
      <c r="AM820" s="74"/>
      <c r="AN820" s="87">
        <f>'[2]2'!A453</f>
        <v>0</v>
      </c>
      <c r="AO820" s="41"/>
      <c r="AP820" s="15"/>
      <c r="AQ820" s="15"/>
      <c r="AR820" s="15"/>
      <c r="AS820" s="15"/>
      <c r="AT820" s="15"/>
      <c r="AU820" s="15"/>
      <c r="AV820" s="15"/>
      <c r="AW820" s="15"/>
      <c r="AX820" s="15"/>
      <c r="AY820" s="15"/>
      <c r="AZ820" s="15"/>
      <c r="BA820" s="15"/>
      <c r="BB820" s="15"/>
      <c r="BC820" s="15"/>
      <c r="BD820" s="15"/>
      <c r="BE820" s="15"/>
      <c r="BF820" s="15"/>
    </row>
    <row r="821" spans="2:58" ht="15.75">
      <c r="B821" s="20"/>
      <c r="C821" s="168"/>
      <c r="D821" s="168"/>
      <c r="E821" s="169"/>
      <c r="F821" s="169"/>
      <c r="G821" s="11">
        <f t="shared" si="47"/>
      </c>
      <c r="H821" s="11">
        <f t="shared" si="47"/>
      </c>
      <c r="I821" s="12" t="str">
        <f t="shared" si="47"/>
        <v>     d- BRAKE SYSTEM: SIMILAR TO REQUSTED SLICKLINE DRUM </v>
      </c>
      <c r="J821" s="13"/>
      <c r="K821" s="13"/>
      <c r="L821" s="2">
        <f t="shared" si="48"/>
      </c>
      <c r="N821" s="15"/>
      <c r="Z821" s="43"/>
      <c r="AA821" s="43"/>
      <c r="AB821" s="43"/>
      <c r="AC821" s="43"/>
      <c r="AD821" s="44"/>
      <c r="AE821" s="163"/>
      <c r="AF821" s="163"/>
      <c r="AG821" s="196"/>
      <c r="AH821" s="196"/>
      <c r="AI821" s="80">
        <f>'[2]2'!AC454</f>
        <v>0</v>
      </c>
      <c r="AJ821" s="81">
        <f>'[2]2'!J454</f>
        <v>0</v>
      </c>
      <c r="AK821" s="160" t="str">
        <f>'[2]2'!L400</f>
        <v>     d- BRAKE SYSTEM: SIMILAR TO REQUSTED SLICKLINE DRUM </v>
      </c>
      <c r="AL821" s="160"/>
      <c r="AM821" s="74"/>
      <c r="AN821" s="87">
        <f>'[2]2'!A454</f>
        <v>0</v>
      </c>
      <c r="AO821" s="41"/>
      <c r="AP821" s="15"/>
      <c r="AQ821" s="15"/>
      <c r="AR821" s="15"/>
      <c r="AS821" s="15"/>
      <c r="AT821" s="15"/>
      <c r="AU821" s="15"/>
      <c r="AV821" s="15"/>
      <c r="AW821" s="15"/>
      <c r="AX821" s="15"/>
      <c r="AY821" s="15"/>
      <c r="AZ821" s="15"/>
      <c r="BA821" s="15"/>
      <c r="BB821" s="15"/>
      <c r="BC821" s="15"/>
      <c r="BD821" s="15"/>
      <c r="BE821" s="15"/>
      <c r="BF821" s="15"/>
    </row>
    <row r="822" spans="2:58" ht="15.75">
      <c r="B822" s="20"/>
      <c r="C822" s="168"/>
      <c r="D822" s="168"/>
      <c r="E822" s="169"/>
      <c r="F822" s="169"/>
      <c r="G822" s="11">
        <f t="shared" si="47"/>
      </c>
      <c r="H822" s="11">
        <f t="shared" si="47"/>
      </c>
      <c r="I822" s="12" t="str">
        <f t="shared" si="47"/>
        <v>         BRAKE SYSTEM.</v>
      </c>
      <c r="J822" s="20"/>
      <c r="K822" s="20"/>
      <c r="L822" s="2">
        <f t="shared" si="48"/>
      </c>
      <c r="Z822" s="43"/>
      <c r="AA822" s="43"/>
      <c r="AB822" s="43"/>
      <c r="AC822" s="43"/>
      <c r="AD822" s="44"/>
      <c r="AE822" s="163"/>
      <c r="AF822" s="163"/>
      <c r="AG822" s="196"/>
      <c r="AH822" s="196"/>
      <c r="AI822" s="80">
        <f>'[2]2'!AC455</f>
        <v>0</v>
      </c>
      <c r="AJ822" s="81">
        <f>'[2]2'!J455</f>
        <v>0</v>
      </c>
      <c r="AK822" s="160" t="str">
        <f>'[2]2'!L401</f>
        <v>         BRAKE SYSTEM.</v>
      </c>
      <c r="AL822" s="160"/>
      <c r="AM822" s="74"/>
      <c r="AN822" s="87">
        <f>'[2]2'!A455</f>
        <v>0</v>
      </c>
      <c r="AO822" s="41"/>
      <c r="AP822" s="15"/>
      <c r="AQ822" s="15"/>
      <c r="AR822" s="15"/>
      <c r="AS822" s="15"/>
      <c r="AT822" s="15"/>
      <c r="AU822" s="15"/>
      <c r="AV822" s="15"/>
      <c r="AW822" s="15"/>
      <c r="AX822" s="15"/>
      <c r="AY822" s="15"/>
      <c r="AZ822" s="15"/>
      <c r="BA822" s="15"/>
      <c r="BB822" s="15"/>
      <c r="BC822" s="15"/>
      <c r="BD822" s="15"/>
      <c r="BE822" s="15"/>
      <c r="BF822" s="15"/>
    </row>
    <row r="823" spans="2:58" ht="15.75">
      <c r="B823" s="20"/>
      <c r="C823" s="168"/>
      <c r="D823" s="168"/>
      <c r="E823" s="169"/>
      <c r="F823" s="169"/>
      <c r="G823" s="11">
        <f t="shared" si="47"/>
      </c>
      <c r="H823" s="11">
        <f t="shared" si="47"/>
      </c>
      <c r="I823" s="12" t="str">
        <f t="shared" si="47"/>
        <v>     e- TWO SPEED PLANETARY GEARBOX WITH DIRECT</v>
      </c>
      <c r="J823" s="20"/>
      <c r="K823" s="20"/>
      <c r="L823" s="2">
        <f t="shared" si="48"/>
      </c>
      <c r="Z823" s="43"/>
      <c r="AA823" s="43"/>
      <c r="AB823" s="43"/>
      <c r="AC823" s="43"/>
      <c r="AD823" s="44"/>
      <c r="AE823" s="163"/>
      <c r="AF823" s="163"/>
      <c r="AG823" s="196"/>
      <c r="AH823" s="196"/>
      <c r="AI823" s="80">
        <f>'[2]2'!AC456</f>
        <v>0</v>
      </c>
      <c r="AJ823" s="81">
        <f>'[2]2'!J456</f>
        <v>0</v>
      </c>
      <c r="AK823" s="160" t="str">
        <f>'[2]2'!L402</f>
        <v>     e- TWO SPEED PLANETARY GEARBOX WITH DIRECT</v>
      </c>
      <c r="AL823" s="160"/>
      <c r="AM823" s="44"/>
      <c r="AN823" s="87">
        <f>'[2]2'!A456</f>
        <v>0</v>
      </c>
      <c r="AO823" s="41"/>
      <c r="AP823" s="15"/>
      <c r="AQ823" s="15"/>
      <c r="AR823" s="15"/>
      <c r="AS823" s="15"/>
      <c r="AT823" s="15"/>
      <c r="AU823" s="15"/>
      <c r="AV823" s="15"/>
      <c r="AW823" s="15"/>
      <c r="AX823" s="15"/>
      <c r="AY823" s="15"/>
      <c r="AZ823" s="15"/>
      <c r="BA823" s="15"/>
      <c r="BB823" s="15"/>
      <c r="BC823" s="15"/>
      <c r="BD823" s="15"/>
      <c r="BE823" s="15"/>
      <c r="BF823" s="15"/>
    </row>
    <row r="824" spans="2:58" ht="15.75">
      <c r="B824" s="20"/>
      <c r="C824" s="168"/>
      <c r="D824" s="168"/>
      <c r="E824" s="169"/>
      <c r="F824" s="169"/>
      <c r="G824" s="11">
        <f t="shared" si="47"/>
      </c>
      <c r="H824" s="11">
        <f t="shared" si="47"/>
      </c>
      <c r="I824" s="12" t="str">
        <f t="shared" si="47"/>
        <v>         MOUNTED TWO SPEED HYDRAULIC MOTOR</v>
      </c>
      <c r="J824" s="20"/>
      <c r="K824" s="20"/>
      <c r="L824" s="2">
        <f t="shared" si="48"/>
      </c>
      <c r="Z824" s="43"/>
      <c r="AA824" s="43"/>
      <c r="AB824" s="43"/>
      <c r="AC824" s="43"/>
      <c r="AD824" s="44"/>
      <c r="AE824" s="163"/>
      <c r="AF824" s="163"/>
      <c r="AG824" s="196"/>
      <c r="AH824" s="196"/>
      <c r="AI824" s="80">
        <f>'[2]2'!AC457</f>
        <v>0</v>
      </c>
      <c r="AJ824" s="81">
        <f>'[2]2'!J457</f>
        <v>0</v>
      </c>
      <c r="AK824" s="160" t="str">
        <f>'[2]2'!L403</f>
        <v>         MOUNTED TWO SPEED HYDRAULIC MOTOR</v>
      </c>
      <c r="AL824" s="160"/>
      <c r="AM824" s="44"/>
      <c r="AN824" s="87">
        <f>'[2]2'!A457</f>
        <v>0</v>
      </c>
      <c r="AO824" s="41"/>
      <c r="AP824" s="15"/>
      <c r="AQ824" s="15"/>
      <c r="AR824" s="15"/>
      <c r="AS824" s="15"/>
      <c r="AT824" s="15"/>
      <c r="AU824" s="15"/>
      <c r="AV824" s="15"/>
      <c r="AW824" s="15"/>
      <c r="AX824" s="15"/>
      <c r="AY824" s="15"/>
      <c r="AZ824" s="15"/>
      <c r="BA824" s="15"/>
      <c r="BB824" s="15"/>
      <c r="BC824" s="15"/>
      <c r="BD824" s="15"/>
      <c r="BE824" s="15"/>
      <c r="BF824" s="15"/>
    </row>
    <row r="825" spans="2:58" ht="15.75">
      <c r="B825" s="20"/>
      <c r="C825" s="168"/>
      <c r="D825" s="168"/>
      <c r="E825" s="169"/>
      <c r="F825" s="169"/>
      <c r="G825" s="11">
        <f t="shared" si="47"/>
      </c>
      <c r="H825" s="11">
        <f t="shared" si="47"/>
      </c>
      <c r="I825" s="12" t="str">
        <f t="shared" si="47"/>
        <v>     f- CABLE SPEED AT THE RIM:  3 FT / MIN. </v>
      </c>
      <c r="J825" s="20"/>
      <c r="K825" s="20"/>
      <c r="L825" s="2">
        <f t="shared" si="48"/>
      </c>
      <c r="Z825" s="43"/>
      <c r="AA825" s="43"/>
      <c r="AB825" s="43"/>
      <c r="AC825" s="43"/>
      <c r="AD825" s="44"/>
      <c r="AE825" s="163"/>
      <c r="AF825" s="163"/>
      <c r="AG825" s="196"/>
      <c r="AH825" s="196"/>
      <c r="AI825" s="80">
        <f>'[2]2'!AC458</f>
        <v>0</v>
      </c>
      <c r="AJ825" s="81">
        <f>'[2]2'!J458</f>
        <v>0</v>
      </c>
      <c r="AK825" s="160" t="str">
        <f>'[2]2'!L404</f>
        <v>     f- CABLE SPEED AT THE RIM:  3 FT / MIN. </v>
      </c>
      <c r="AL825" s="160"/>
      <c r="AM825" s="44"/>
      <c r="AN825" s="87">
        <f>'[2]2'!A458</f>
        <v>0</v>
      </c>
      <c r="AO825" s="41"/>
      <c r="AP825" s="15"/>
      <c r="AQ825" s="15"/>
      <c r="AR825" s="15"/>
      <c r="AS825" s="15"/>
      <c r="AT825" s="15"/>
      <c r="AU825" s="15"/>
      <c r="AV825" s="15"/>
      <c r="AW825" s="15"/>
      <c r="AX825" s="15"/>
      <c r="AY825" s="15"/>
      <c r="AZ825" s="15"/>
      <c r="BA825" s="15"/>
      <c r="BB825" s="15"/>
      <c r="BC825" s="15"/>
      <c r="BD825" s="15"/>
      <c r="BE825" s="15"/>
      <c r="BF825" s="15"/>
    </row>
    <row r="826" spans="2:58" ht="15.75">
      <c r="B826" s="20"/>
      <c r="C826" s="168"/>
      <c r="D826" s="168"/>
      <c r="E826" s="169"/>
      <c r="F826" s="169"/>
      <c r="G826" s="11">
        <f t="shared" si="47"/>
      </c>
      <c r="H826" s="11">
        <f t="shared" si="47"/>
      </c>
      <c r="I826" s="12" t="str">
        <f t="shared" si="47"/>
        <v>     g- LINE PULL AT THE SUBSURFACE: IN EXCESS OF 20,000 LBS</v>
      </c>
      <c r="J826" s="20"/>
      <c r="K826" s="20"/>
      <c r="L826" s="2">
        <f t="shared" si="48"/>
      </c>
      <c r="Z826" s="43"/>
      <c r="AA826" s="43"/>
      <c r="AB826" s="43"/>
      <c r="AC826" s="43"/>
      <c r="AD826" s="44"/>
      <c r="AE826" s="163"/>
      <c r="AF826" s="163"/>
      <c r="AG826" s="196"/>
      <c r="AH826" s="196"/>
      <c r="AI826" s="80">
        <f>'[2]2'!AC459</f>
        <v>0</v>
      </c>
      <c r="AJ826" s="81">
        <f>'[2]2'!J459</f>
        <v>0</v>
      </c>
      <c r="AK826" s="160" t="str">
        <f>'[2]2'!L405</f>
        <v>     g- LINE PULL AT THE SUBSURFACE: IN EXCESS OF 20,000 LBS</v>
      </c>
      <c r="AL826" s="160"/>
      <c r="AM826" s="44"/>
      <c r="AN826" s="87">
        <f>'[2]2'!A459</f>
        <v>0</v>
      </c>
      <c r="AO826" s="41"/>
      <c r="AP826" s="15"/>
      <c r="AQ826" s="15"/>
      <c r="AR826" s="15"/>
      <c r="AS826" s="15"/>
      <c r="AT826" s="15"/>
      <c r="AU826" s="15"/>
      <c r="AV826" s="15"/>
      <c r="AW826" s="15"/>
      <c r="AX826" s="15"/>
      <c r="AY826" s="15"/>
      <c r="AZ826" s="15"/>
      <c r="BA826" s="15"/>
      <c r="BB826" s="15"/>
      <c r="BC826" s="15"/>
      <c r="BD826" s="15"/>
      <c r="BE826" s="15"/>
      <c r="BF826" s="15"/>
    </row>
    <row r="827" spans="2:58" ht="15.75">
      <c r="B827" s="20"/>
      <c r="C827" s="168"/>
      <c r="D827" s="168"/>
      <c r="E827" s="169"/>
      <c r="F827" s="169"/>
      <c r="G827" s="11">
        <f t="shared" si="47"/>
      </c>
      <c r="H827" s="11">
        <f t="shared" si="47"/>
      </c>
      <c r="I827" s="12" t="str">
        <f t="shared" si="47"/>
        <v>     h- LINE PULL AT THE SURFACE:  IN EXCESS OF 10,000 LBS</v>
      </c>
      <c r="J827" s="20"/>
      <c r="K827" s="20"/>
      <c r="L827" s="2">
        <f t="shared" si="48"/>
      </c>
      <c r="Z827" s="43"/>
      <c r="AA827" s="43"/>
      <c r="AB827" s="43"/>
      <c r="AC827" s="43"/>
      <c r="AD827" s="44"/>
      <c r="AE827" s="163"/>
      <c r="AF827" s="163"/>
      <c r="AG827" s="196"/>
      <c r="AH827" s="196"/>
      <c r="AI827" s="80">
        <f>'[2]2'!AC460</f>
        <v>0</v>
      </c>
      <c r="AJ827" s="81">
        <f>'[2]2'!J460</f>
        <v>0</v>
      </c>
      <c r="AK827" s="160" t="str">
        <f>'[2]2'!L406</f>
        <v>     h- LINE PULL AT THE SURFACE:  IN EXCESS OF 10,000 LBS</v>
      </c>
      <c r="AL827" s="160"/>
      <c r="AM827" s="44"/>
      <c r="AN827" s="87">
        <f>'[2]2'!A460</f>
        <v>0</v>
      </c>
      <c r="AO827" s="41"/>
      <c r="AP827" s="15"/>
      <c r="AQ827" s="15"/>
      <c r="AR827" s="15"/>
      <c r="AS827" s="15"/>
      <c r="AT827" s="15"/>
      <c r="AU827" s="15"/>
      <c r="AV827" s="15"/>
      <c r="AW827" s="15"/>
      <c r="AX827" s="15"/>
      <c r="AY827" s="15"/>
      <c r="AZ827" s="15"/>
      <c r="BA827" s="15"/>
      <c r="BB827" s="15"/>
      <c r="BC827" s="15"/>
      <c r="BD827" s="15"/>
      <c r="BE827" s="15"/>
      <c r="BF827" s="15"/>
    </row>
    <row r="828" spans="2:58" ht="15.75">
      <c r="B828" s="20"/>
      <c r="C828" s="168"/>
      <c r="D828" s="168"/>
      <c r="E828" s="169"/>
      <c r="F828" s="169"/>
      <c r="G828" s="11">
        <f t="shared" si="47"/>
      </c>
      <c r="H828" s="11">
        <f t="shared" si="47"/>
      </c>
      <c r="I828" s="12" t="str">
        <f t="shared" si="47"/>
        <v>     i- STANDARD CORE O.D. DEPENDED ON CABLE SIZE.</v>
      </c>
      <c r="J828" s="20"/>
      <c r="K828" s="20"/>
      <c r="L828" s="2">
        <f t="shared" si="48"/>
      </c>
      <c r="Z828" s="43"/>
      <c r="AA828" s="43"/>
      <c r="AB828" s="43"/>
      <c r="AC828" s="43"/>
      <c r="AD828" s="44"/>
      <c r="AE828" s="163"/>
      <c r="AF828" s="163"/>
      <c r="AG828" s="196"/>
      <c r="AH828" s="196"/>
      <c r="AI828" s="80">
        <f>'[2]2'!AC461</f>
        <v>0</v>
      </c>
      <c r="AJ828" s="81">
        <f>'[2]2'!J461</f>
        <v>0</v>
      </c>
      <c r="AK828" s="160" t="str">
        <f>'[2]2'!L407</f>
        <v>     i- STANDARD CORE O.D. DEPENDED ON CABLE SIZE.</v>
      </c>
      <c r="AL828" s="160"/>
      <c r="AM828" s="44"/>
      <c r="AN828" s="87">
        <f>'[2]2'!A461</f>
        <v>0</v>
      </c>
      <c r="AO828" s="41"/>
      <c r="AP828" s="15"/>
      <c r="AQ828" s="15"/>
      <c r="AR828" s="15"/>
      <c r="AS828" s="15"/>
      <c r="AT828" s="15"/>
      <c r="AU828" s="15"/>
      <c r="AV828" s="15"/>
      <c r="AW828" s="15"/>
      <c r="AX828" s="15"/>
      <c r="AY828" s="15"/>
      <c r="AZ828" s="15"/>
      <c r="BA828" s="15"/>
      <c r="BB828" s="15"/>
      <c r="BC828" s="15"/>
      <c r="BD828" s="15"/>
      <c r="BE828" s="15"/>
      <c r="BF828" s="15"/>
    </row>
    <row r="829" spans="2:58" ht="15.75">
      <c r="B829" s="20"/>
      <c r="C829" s="168"/>
      <c r="D829" s="168"/>
      <c r="E829" s="169"/>
      <c r="F829" s="169"/>
      <c r="G829" s="11">
        <f t="shared" si="47"/>
      </c>
      <c r="H829" s="11">
        <f t="shared" si="47"/>
      </c>
      <c r="I829" s="12" t="str">
        <f t="shared" si="47"/>
        <v>     j- DRUM CHANGE-OVER SWITCH ON WINCH OPERATOR</v>
      </c>
      <c r="J829" s="20"/>
      <c r="K829" s="20"/>
      <c r="L829" s="2">
        <f t="shared" si="48"/>
      </c>
      <c r="Z829" s="43"/>
      <c r="AA829" s="43"/>
      <c r="AB829" s="43"/>
      <c r="AC829" s="43"/>
      <c r="AD829" s="44"/>
      <c r="AE829" s="163"/>
      <c r="AF829" s="163"/>
      <c r="AG829" s="196"/>
      <c r="AH829" s="196"/>
      <c r="AI829" s="80">
        <f>'[2]2'!AC462</f>
        <v>0</v>
      </c>
      <c r="AJ829" s="81">
        <f>'[2]2'!J462</f>
        <v>0</v>
      </c>
      <c r="AK829" s="160" t="str">
        <f>'[2]2'!L408</f>
        <v>     j- DRUM CHANGE-OVER SWITCH ON WINCH OPERATOR</v>
      </c>
      <c r="AL829" s="160"/>
      <c r="AM829" s="44"/>
      <c r="AN829" s="87">
        <f>'[2]2'!A462</f>
        <v>0</v>
      </c>
      <c r="AO829" s="41"/>
      <c r="AP829" s="15"/>
      <c r="AQ829" s="15"/>
      <c r="AR829" s="15"/>
      <c r="AS829" s="15"/>
      <c r="AT829" s="15"/>
      <c r="AU829" s="15"/>
      <c r="AV829" s="15"/>
      <c r="AW829" s="15"/>
      <c r="AX829" s="15"/>
      <c r="AY829" s="15"/>
      <c r="AZ829" s="15"/>
      <c r="BA829" s="15"/>
      <c r="BB829" s="15"/>
      <c r="BC829" s="15"/>
      <c r="BD829" s="15"/>
      <c r="BE829" s="15"/>
      <c r="BF829" s="15"/>
    </row>
    <row r="830" spans="2:58" ht="15.75" customHeight="1">
      <c r="B830" s="20"/>
      <c r="C830" s="168"/>
      <c r="D830" s="181"/>
      <c r="E830" s="169"/>
      <c r="F830" s="182"/>
      <c r="G830" s="11">
        <f t="shared" si="47"/>
      </c>
      <c r="H830" s="11">
        <f t="shared" si="47"/>
      </c>
      <c r="I830" s="12" t="str">
        <f t="shared" si="47"/>
        <v>        CONTROL CONSOLE.</v>
      </c>
      <c r="J830" s="20"/>
      <c r="K830" s="20"/>
      <c r="L830" s="2">
        <f t="shared" si="48"/>
      </c>
      <c r="Z830" s="43"/>
      <c r="AA830" s="43"/>
      <c r="AB830" s="43"/>
      <c r="AC830" s="43"/>
      <c r="AD830" s="44"/>
      <c r="AE830" s="163"/>
      <c r="AF830" s="163"/>
      <c r="AG830" s="196"/>
      <c r="AH830" s="196"/>
      <c r="AI830" s="80">
        <f>'[2]2'!AC463</f>
        <v>0</v>
      </c>
      <c r="AJ830" s="81">
        <f>'[2]2'!J463</f>
        <v>0</v>
      </c>
      <c r="AK830" s="160" t="str">
        <f>'[2]2'!L409</f>
        <v>        CONTROL CONSOLE.</v>
      </c>
      <c r="AL830" s="160"/>
      <c r="AM830" s="44"/>
      <c r="AN830" s="87">
        <f>'[2]2'!A463</f>
        <v>0</v>
      </c>
      <c r="AO830" s="41"/>
      <c r="AP830" s="15"/>
      <c r="AQ830" s="15"/>
      <c r="AR830" s="15"/>
      <c r="AS830" s="15"/>
      <c r="AT830" s="15"/>
      <c r="AU830" s="15"/>
      <c r="AV830" s="15"/>
      <c r="AW830" s="15"/>
      <c r="AX830" s="15"/>
      <c r="AY830" s="15"/>
      <c r="AZ830" s="15"/>
      <c r="BA830" s="15"/>
      <c r="BB830" s="15"/>
      <c r="BC830" s="15"/>
      <c r="BD830" s="15"/>
      <c r="BE830" s="15"/>
      <c r="BF830" s="15"/>
    </row>
    <row r="831" spans="2:58" ht="15.75">
      <c r="B831" s="168"/>
      <c r="C831" s="173"/>
      <c r="D831" s="170" t="s">
        <v>6</v>
      </c>
      <c r="E831" s="171"/>
      <c r="F831" s="170" t="s">
        <v>13</v>
      </c>
      <c r="G831" s="172"/>
      <c r="H831" s="169"/>
      <c r="I831" s="168"/>
      <c r="J831" s="168"/>
      <c r="K831" s="168"/>
      <c r="L831" s="174"/>
      <c r="Z831" s="43"/>
      <c r="AA831" s="43"/>
      <c r="AB831" s="43"/>
      <c r="AC831" s="43"/>
      <c r="AD831" s="163"/>
      <c r="AE831" s="163"/>
      <c r="AF831" s="199" t="s">
        <v>6</v>
      </c>
      <c r="AG831" s="200"/>
      <c r="AH831" s="199" t="s">
        <v>13</v>
      </c>
      <c r="AI831" s="200"/>
      <c r="AJ831" s="196"/>
      <c r="AK831" s="163"/>
      <c r="AL831" s="163"/>
      <c r="AM831" s="163"/>
      <c r="AN831" s="198"/>
      <c r="AO831" s="41"/>
      <c r="AP831" s="15"/>
      <c r="AQ831" s="15"/>
      <c r="AR831" s="15"/>
      <c r="AS831" s="15"/>
      <c r="AT831" s="15"/>
      <c r="AU831" s="15"/>
      <c r="AV831" s="15"/>
      <c r="AW831" s="15"/>
      <c r="AX831" s="15"/>
      <c r="AY831" s="15"/>
      <c r="AZ831" s="15"/>
      <c r="BA831" s="15"/>
      <c r="BB831" s="15"/>
      <c r="BC831" s="15"/>
      <c r="BD831" s="15"/>
      <c r="BE831" s="15"/>
      <c r="BF831" s="15"/>
    </row>
    <row r="832" spans="2:58" ht="15.75" customHeight="1">
      <c r="B832" s="168"/>
      <c r="C832" s="168"/>
      <c r="D832" s="172"/>
      <c r="E832" s="172"/>
      <c r="F832" s="172"/>
      <c r="G832" s="172"/>
      <c r="H832" s="169"/>
      <c r="I832" s="168"/>
      <c r="J832" s="168"/>
      <c r="K832" s="168"/>
      <c r="L832" s="174"/>
      <c r="Z832" s="43"/>
      <c r="AA832" s="43"/>
      <c r="AB832" s="43"/>
      <c r="AC832" s="43"/>
      <c r="AD832" s="163"/>
      <c r="AE832" s="163"/>
      <c r="AF832" s="200"/>
      <c r="AG832" s="200"/>
      <c r="AH832" s="200"/>
      <c r="AI832" s="200"/>
      <c r="AJ832" s="196"/>
      <c r="AK832" s="163"/>
      <c r="AL832" s="163"/>
      <c r="AM832" s="163"/>
      <c r="AN832" s="198"/>
      <c r="AO832" s="41"/>
      <c r="AP832" s="15"/>
      <c r="AQ832" s="15"/>
      <c r="AR832" s="15"/>
      <c r="AS832" s="15"/>
      <c r="AT832" s="15"/>
      <c r="AU832" s="15"/>
      <c r="AV832" s="15"/>
      <c r="AW832" s="15"/>
      <c r="AX832" s="15"/>
      <c r="AY832" s="15"/>
      <c r="AZ832" s="15"/>
      <c r="BA832" s="15"/>
      <c r="BB832" s="15"/>
      <c r="BC832" s="15"/>
      <c r="BD832" s="15"/>
      <c r="BE832" s="15"/>
      <c r="BF832" s="15"/>
    </row>
    <row r="833" spans="2:58" ht="15.75">
      <c r="B833" s="168"/>
      <c r="C833" s="168"/>
      <c r="D833" s="170" t="s">
        <v>6</v>
      </c>
      <c r="E833" s="171"/>
      <c r="F833" s="170" t="s">
        <v>14</v>
      </c>
      <c r="G833" s="172"/>
      <c r="H833" s="169"/>
      <c r="I833" s="168"/>
      <c r="J833" s="168"/>
      <c r="K833" s="168"/>
      <c r="L833" s="174"/>
      <c r="Z833" s="43"/>
      <c r="AA833" s="43"/>
      <c r="AB833" s="43"/>
      <c r="AC833" s="43"/>
      <c r="AD833" s="163"/>
      <c r="AE833" s="163"/>
      <c r="AF833" s="199" t="s">
        <v>6</v>
      </c>
      <c r="AG833" s="200"/>
      <c r="AH833" s="199" t="s">
        <v>14</v>
      </c>
      <c r="AI833" s="200"/>
      <c r="AJ833" s="196"/>
      <c r="AK833" s="163"/>
      <c r="AL833" s="163"/>
      <c r="AM833" s="163"/>
      <c r="AN833" s="198"/>
      <c r="AO833" s="41"/>
      <c r="AP833" s="15"/>
      <c r="AQ833" s="15"/>
      <c r="AR833" s="15"/>
      <c r="AS833" s="15"/>
      <c r="AT833" s="15"/>
      <c r="AU833" s="15"/>
      <c r="AV833" s="15"/>
      <c r="AW833" s="15"/>
      <c r="AX833" s="15"/>
      <c r="AY833" s="15"/>
      <c r="AZ833" s="15"/>
      <c r="BA833" s="15"/>
      <c r="BB833" s="15"/>
      <c r="BC833" s="15"/>
      <c r="BD833" s="15"/>
      <c r="BE833" s="15"/>
      <c r="BF833" s="15"/>
    </row>
    <row r="834" spans="2:58" ht="15.75" customHeight="1">
      <c r="B834" s="168"/>
      <c r="C834" s="168"/>
      <c r="D834" s="172"/>
      <c r="E834" s="172"/>
      <c r="F834" s="172"/>
      <c r="G834" s="172"/>
      <c r="H834" s="169"/>
      <c r="I834" s="168"/>
      <c r="J834" s="168"/>
      <c r="K834" s="168"/>
      <c r="L834" s="174"/>
      <c r="Z834" s="43"/>
      <c r="AA834" s="43"/>
      <c r="AB834" s="43"/>
      <c r="AC834" s="43"/>
      <c r="AD834" s="163"/>
      <c r="AE834" s="163"/>
      <c r="AF834" s="200"/>
      <c r="AG834" s="200"/>
      <c r="AH834" s="200"/>
      <c r="AI834" s="200"/>
      <c r="AJ834" s="196"/>
      <c r="AK834" s="163"/>
      <c r="AL834" s="163"/>
      <c r="AM834" s="163"/>
      <c r="AN834" s="198"/>
      <c r="AO834" s="41"/>
      <c r="AP834" s="15"/>
      <c r="AQ834" s="15"/>
      <c r="AR834" s="15"/>
      <c r="AS834" s="15"/>
      <c r="AT834" s="15"/>
      <c r="AU834" s="15"/>
      <c r="AV834" s="15"/>
      <c r="AW834" s="15"/>
      <c r="AX834" s="15"/>
      <c r="AY834" s="15"/>
      <c r="AZ834" s="15"/>
      <c r="BA834" s="15"/>
      <c r="BB834" s="15"/>
      <c r="BC834" s="15"/>
      <c r="BD834" s="15"/>
      <c r="BE834" s="15"/>
      <c r="BF834" s="15"/>
    </row>
    <row r="835" spans="2:58" ht="15.75">
      <c r="B835" s="168"/>
      <c r="C835" s="168"/>
      <c r="D835" s="170" t="s">
        <v>6</v>
      </c>
      <c r="E835" s="171"/>
      <c r="F835" s="170" t="s">
        <v>15</v>
      </c>
      <c r="G835" s="172"/>
      <c r="H835" s="167"/>
      <c r="I835" s="187" t="s">
        <v>16</v>
      </c>
      <c r="J835" s="187"/>
      <c r="K835" s="187"/>
      <c r="L835" s="187"/>
      <c r="Z835" s="43"/>
      <c r="AA835" s="43"/>
      <c r="AB835" s="43"/>
      <c r="AC835" s="43"/>
      <c r="AD835" s="163"/>
      <c r="AE835" s="163"/>
      <c r="AF835" s="199" t="s">
        <v>6</v>
      </c>
      <c r="AG835" s="200"/>
      <c r="AH835" s="199" t="s">
        <v>15</v>
      </c>
      <c r="AI835" s="200"/>
      <c r="AJ835" s="196"/>
      <c r="AK835" s="162" t="s">
        <v>16</v>
      </c>
      <c r="AL835" s="162"/>
      <c r="AM835" s="162"/>
      <c r="AN835" s="162"/>
      <c r="AO835" s="41"/>
      <c r="AP835" s="15"/>
      <c r="AQ835" s="15"/>
      <c r="AR835" s="15"/>
      <c r="AS835" s="15"/>
      <c r="AT835" s="15"/>
      <c r="AU835" s="15"/>
      <c r="AV835" s="15"/>
      <c r="AW835" s="15"/>
      <c r="AX835" s="15"/>
      <c r="AY835" s="15"/>
      <c r="AZ835" s="15"/>
      <c r="BA835" s="15"/>
      <c r="BB835" s="15"/>
      <c r="BC835" s="15"/>
      <c r="BD835" s="15"/>
      <c r="BE835" s="15"/>
      <c r="BF835" s="15"/>
    </row>
    <row r="836" spans="2:58" ht="15.75" customHeight="1">
      <c r="B836" s="168"/>
      <c r="C836" s="168"/>
      <c r="D836" s="172"/>
      <c r="E836" s="172"/>
      <c r="F836" s="172"/>
      <c r="G836" s="172"/>
      <c r="H836" s="167"/>
      <c r="I836" s="187"/>
      <c r="J836" s="187"/>
      <c r="K836" s="187"/>
      <c r="L836" s="187"/>
      <c r="Z836" s="43"/>
      <c r="AA836" s="43"/>
      <c r="AB836" s="43"/>
      <c r="AC836" s="43"/>
      <c r="AD836" s="163"/>
      <c r="AE836" s="163"/>
      <c r="AF836" s="200"/>
      <c r="AG836" s="200"/>
      <c r="AH836" s="200"/>
      <c r="AI836" s="200"/>
      <c r="AJ836" s="196"/>
      <c r="AK836" s="162"/>
      <c r="AL836" s="162"/>
      <c r="AM836" s="162"/>
      <c r="AN836" s="162"/>
      <c r="AO836" s="41"/>
      <c r="AP836" s="15"/>
      <c r="AQ836" s="15"/>
      <c r="AR836" s="15"/>
      <c r="AS836" s="15"/>
      <c r="AT836" s="15"/>
      <c r="AU836" s="15"/>
      <c r="AV836" s="15"/>
      <c r="AW836" s="15"/>
      <c r="AX836" s="15"/>
      <c r="AY836" s="15"/>
      <c r="AZ836" s="15"/>
      <c r="BA836" s="15"/>
      <c r="BB836" s="15"/>
      <c r="BC836" s="15"/>
      <c r="BD836" s="15"/>
      <c r="BE836" s="15"/>
      <c r="BF836" s="15"/>
    </row>
    <row r="837" spans="2:58" ht="15.75">
      <c r="B837" s="168"/>
      <c r="C837" s="168"/>
      <c r="D837" s="170" t="s">
        <v>6</v>
      </c>
      <c r="E837" s="171"/>
      <c r="F837" s="170" t="s">
        <v>17</v>
      </c>
      <c r="G837" s="172"/>
      <c r="H837" s="167"/>
      <c r="I837" s="187"/>
      <c r="J837" s="187"/>
      <c r="K837" s="187"/>
      <c r="L837" s="187"/>
      <c r="Z837" s="43"/>
      <c r="AA837" s="43"/>
      <c r="AB837" s="43"/>
      <c r="AC837" s="43"/>
      <c r="AD837" s="163"/>
      <c r="AE837" s="163"/>
      <c r="AF837" s="199" t="s">
        <v>6</v>
      </c>
      <c r="AG837" s="200"/>
      <c r="AH837" s="199" t="s">
        <v>17</v>
      </c>
      <c r="AI837" s="200"/>
      <c r="AJ837" s="196"/>
      <c r="AK837" s="162"/>
      <c r="AL837" s="162"/>
      <c r="AM837" s="162"/>
      <c r="AN837" s="162"/>
      <c r="AO837" s="41"/>
      <c r="AP837" s="15"/>
      <c r="AQ837" s="15"/>
      <c r="AR837" s="15"/>
      <c r="AS837" s="15"/>
      <c r="AT837" s="15"/>
      <c r="AU837" s="15"/>
      <c r="AV837" s="15"/>
      <c r="AW837" s="15"/>
      <c r="AX837" s="15"/>
      <c r="AY837" s="15"/>
      <c r="AZ837" s="15"/>
      <c r="BA837" s="15"/>
      <c r="BB837" s="15"/>
      <c r="BC837" s="15"/>
      <c r="BD837" s="15"/>
      <c r="BE837" s="15"/>
      <c r="BF837" s="15"/>
    </row>
    <row r="838" spans="2:58" ht="42.75" customHeight="1">
      <c r="B838" s="168"/>
      <c r="C838" s="168"/>
      <c r="D838" s="172"/>
      <c r="E838" s="172"/>
      <c r="F838" s="172"/>
      <c r="G838" s="172"/>
      <c r="H838" s="167"/>
      <c r="I838" s="187"/>
      <c r="J838" s="187"/>
      <c r="K838" s="187"/>
      <c r="L838" s="187"/>
      <c r="Z838" s="43"/>
      <c r="AA838" s="43"/>
      <c r="AB838" s="43"/>
      <c r="AC838" s="43"/>
      <c r="AD838" s="163"/>
      <c r="AE838" s="163"/>
      <c r="AF838" s="200"/>
      <c r="AG838" s="200"/>
      <c r="AH838" s="200"/>
      <c r="AI838" s="200"/>
      <c r="AJ838" s="196"/>
      <c r="AK838" s="162"/>
      <c r="AL838" s="162"/>
      <c r="AM838" s="162"/>
      <c r="AN838" s="162"/>
      <c r="AO838" s="41"/>
      <c r="AP838" s="15"/>
      <c r="AQ838" s="15"/>
      <c r="AR838" s="15"/>
      <c r="AS838" s="15"/>
      <c r="AT838" s="15"/>
      <c r="AU838" s="15"/>
      <c r="AV838" s="15"/>
      <c r="AW838" s="15"/>
      <c r="AX838" s="15"/>
      <c r="AY838" s="15"/>
      <c r="AZ838" s="15"/>
      <c r="BA838" s="15"/>
      <c r="BB838" s="15"/>
      <c r="BC838" s="15"/>
      <c r="BD838" s="15"/>
      <c r="BE838" s="15"/>
      <c r="BF838" s="15"/>
    </row>
    <row r="839" spans="2:58" ht="15.75">
      <c r="B839" s="187" t="s">
        <v>18</v>
      </c>
      <c r="C839" s="187"/>
      <c r="D839" s="187"/>
      <c r="E839" s="187"/>
      <c r="F839" s="187"/>
      <c r="G839" s="187"/>
      <c r="H839" s="187"/>
      <c r="I839" s="187"/>
      <c r="J839" s="187"/>
      <c r="K839" s="187"/>
      <c r="L839" s="187"/>
      <c r="Z839" s="43"/>
      <c r="AA839" s="43"/>
      <c r="AB839" s="43"/>
      <c r="AC839" s="43"/>
      <c r="AD839" s="162" t="s">
        <v>18</v>
      </c>
      <c r="AE839" s="162"/>
      <c r="AF839" s="162"/>
      <c r="AG839" s="162"/>
      <c r="AH839" s="162"/>
      <c r="AI839" s="162"/>
      <c r="AJ839" s="162"/>
      <c r="AK839" s="162"/>
      <c r="AL839" s="162"/>
      <c r="AM839" s="162"/>
      <c r="AN839" s="162"/>
      <c r="AO839" s="41"/>
      <c r="AP839" s="15"/>
      <c r="AQ839" s="15"/>
      <c r="AR839" s="15"/>
      <c r="AS839" s="15"/>
      <c r="AT839" s="15"/>
      <c r="AU839" s="15"/>
      <c r="AV839" s="15"/>
      <c r="AW839" s="15"/>
      <c r="AX839" s="15"/>
      <c r="AY839" s="15"/>
      <c r="AZ839" s="15"/>
      <c r="BA839" s="15"/>
      <c r="BB839" s="15"/>
      <c r="BC839" s="15"/>
      <c r="BD839" s="15"/>
      <c r="BE839" s="15"/>
      <c r="BF839" s="15"/>
    </row>
    <row r="840" spans="2:58" ht="15.75" customHeight="1">
      <c r="B840" s="187"/>
      <c r="C840" s="187"/>
      <c r="D840" s="187"/>
      <c r="E840" s="187"/>
      <c r="F840" s="187"/>
      <c r="G840" s="187"/>
      <c r="H840" s="187"/>
      <c r="I840" s="187"/>
      <c r="J840" s="187"/>
      <c r="K840" s="187"/>
      <c r="L840" s="187"/>
      <c r="O840" s="15"/>
      <c r="P840" s="15"/>
      <c r="Z840" s="43"/>
      <c r="AA840" s="43"/>
      <c r="AB840" s="43"/>
      <c r="AC840" s="43"/>
      <c r="AD840" s="44"/>
      <c r="AE840" s="44"/>
      <c r="AF840" s="45"/>
      <c r="AG840" s="45"/>
      <c r="AH840" s="45"/>
      <c r="AI840" s="75"/>
      <c r="AJ840" s="45"/>
      <c r="AK840" s="44"/>
      <c r="AL840" s="44"/>
      <c r="AM840" s="44"/>
      <c r="AN840" s="63"/>
      <c r="AO840" s="41"/>
      <c r="AP840" s="15"/>
      <c r="AQ840" s="15"/>
      <c r="AR840" s="15"/>
      <c r="AS840" s="15"/>
      <c r="AT840" s="15"/>
      <c r="AU840" s="15"/>
      <c r="AV840" s="15"/>
      <c r="AW840" s="15"/>
      <c r="AX840" s="15"/>
      <c r="AY840" s="15"/>
      <c r="AZ840" s="15"/>
      <c r="BA840" s="15"/>
      <c r="BB840" s="15"/>
      <c r="BC840" s="15"/>
      <c r="BD840" s="15"/>
      <c r="BE840" s="15"/>
      <c r="BF840" s="15"/>
    </row>
    <row r="841" spans="2:58" ht="3" customHeight="1">
      <c r="B841" s="21"/>
      <c r="C841" s="21"/>
      <c r="D841" s="21"/>
      <c r="E841" s="21"/>
      <c r="F841" s="21"/>
      <c r="G841" s="21"/>
      <c r="H841" s="21"/>
      <c r="I841" s="21"/>
      <c r="J841" s="21"/>
      <c r="K841" s="21"/>
      <c r="L841" s="21"/>
      <c r="Z841" s="43"/>
      <c r="AA841" s="43"/>
      <c r="AB841" s="43"/>
      <c r="AC841" s="43"/>
      <c r="AD841" s="44"/>
      <c r="AE841" s="44"/>
      <c r="AF841" s="45"/>
      <c r="AG841" s="45"/>
      <c r="AH841" s="45"/>
      <c r="AI841" s="75"/>
      <c r="AJ841" s="45"/>
      <c r="AK841" s="44"/>
      <c r="AL841" s="44"/>
      <c r="AM841" s="44"/>
      <c r="AN841" s="63"/>
      <c r="AO841" s="41"/>
      <c r="AP841" s="15"/>
      <c r="AQ841" s="15"/>
      <c r="AR841" s="15"/>
      <c r="AS841" s="15"/>
      <c r="AT841" s="15"/>
      <c r="AU841" s="15"/>
      <c r="AV841" s="15"/>
      <c r="AW841" s="15"/>
      <c r="AX841" s="15"/>
      <c r="AY841" s="15"/>
      <c r="AZ841" s="15"/>
      <c r="BA841" s="15"/>
      <c r="BB841" s="15"/>
      <c r="BC841" s="15"/>
      <c r="BD841" s="15"/>
      <c r="BE841" s="15"/>
      <c r="BF841" s="15"/>
    </row>
    <row r="842" spans="5:58" ht="15.75" customHeight="1">
      <c r="E842" s="188" t="s">
        <v>64</v>
      </c>
      <c r="F842" s="188"/>
      <c r="G842" s="188"/>
      <c r="H842" s="188"/>
      <c r="I842" s="188"/>
      <c r="Z842" s="43"/>
      <c r="AA842" s="43"/>
      <c r="AB842" s="43"/>
      <c r="AC842" s="43"/>
      <c r="AD842" s="44"/>
      <c r="AE842" s="44"/>
      <c r="AF842" s="45"/>
      <c r="AG842" s="76"/>
      <c r="AH842" s="77"/>
      <c r="AI842" s="78"/>
      <c r="AJ842" s="77"/>
      <c r="AK842" s="79"/>
      <c r="AL842" s="44"/>
      <c r="AM842" s="44"/>
      <c r="AN842" s="63"/>
      <c r="AO842" s="41"/>
      <c r="AP842" s="15"/>
      <c r="AQ842" s="15"/>
      <c r="AR842" s="15"/>
      <c r="AS842" s="15"/>
      <c r="AT842" s="15"/>
      <c r="AU842" s="15"/>
      <c r="AV842" s="15"/>
      <c r="AW842" s="15"/>
      <c r="AX842" s="15"/>
      <c r="AY842" s="15"/>
      <c r="AZ842" s="15"/>
      <c r="BA842" s="15"/>
      <c r="BB842" s="15"/>
      <c r="BC842" s="15"/>
      <c r="BD842" s="15"/>
      <c r="BE842" s="15"/>
      <c r="BF842" s="15"/>
    </row>
    <row r="843" spans="5:58" ht="15.75" customHeight="1">
      <c r="E843" s="188"/>
      <c r="F843" s="188"/>
      <c r="G843" s="188"/>
      <c r="H843" s="188"/>
      <c r="I843" s="188"/>
      <c r="Z843" s="43"/>
      <c r="AA843" s="43"/>
      <c r="AB843" s="43"/>
      <c r="AC843" s="43"/>
      <c r="AD843" s="44"/>
      <c r="AE843" s="44"/>
      <c r="AF843" s="45"/>
      <c r="AG843" s="190" t="s">
        <v>7</v>
      </c>
      <c r="AH843" s="190"/>
      <c r="AI843" s="190"/>
      <c r="AJ843" s="190"/>
      <c r="AK843" s="190"/>
      <c r="AL843" s="44"/>
      <c r="AM843" s="44"/>
      <c r="AN843" s="63"/>
      <c r="AO843" s="41"/>
      <c r="AP843" s="15"/>
      <c r="AQ843" s="15"/>
      <c r="AR843" s="15"/>
      <c r="AS843" s="15"/>
      <c r="AT843" s="15"/>
      <c r="AU843" s="15"/>
      <c r="AV843" s="15"/>
      <c r="AW843" s="15"/>
      <c r="AX843" s="15"/>
      <c r="AY843" s="15"/>
      <c r="AZ843" s="15"/>
      <c r="BA843" s="15"/>
      <c r="BB843" s="15"/>
      <c r="BC843" s="15"/>
      <c r="BD843" s="15"/>
      <c r="BE843" s="15"/>
      <c r="BF843" s="15"/>
    </row>
    <row r="844" spans="5:58" ht="15.75">
      <c r="E844" s="188"/>
      <c r="F844" s="188"/>
      <c r="G844" s="188"/>
      <c r="H844" s="188"/>
      <c r="I844" s="188"/>
      <c r="Z844" s="43"/>
      <c r="AA844" s="43"/>
      <c r="AB844" s="43"/>
      <c r="AC844" s="43"/>
      <c r="AD844" s="44"/>
      <c r="AE844" s="44"/>
      <c r="AF844" s="45"/>
      <c r="AG844" s="190"/>
      <c r="AH844" s="190"/>
      <c r="AI844" s="190"/>
      <c r="AJ844" s="190"/>
      <c r="AK844" s="190"/>
      <c r="AL844" s="44"/>
      <c r="AM844" s="44"/>
      <c r="AN844" s="63"/>
      <c r="AO844" s="41"/>
      <c r="AP844" s="15"/>
      <c r="AQ844" s="15"/>
      <c r="AR844" s="15"/>
      <c r="AS844" s="15"/>
      <c r="AT844" s="15"/>
      <c r="AU844" s="15"/>
      <c r="AV844" s="15"/>
      <c r="AW844" s="15"/>
      <c r="AX844" s="15"/>
      <c r="AY844" s="15"/>
      <c r="AZ844" s="15"/>
      <c r="BA844" s="15"/>
      <c r="BB844" s="15"/>
      <c r="BC844" s="15"/>
      <c r="BD844" s="15"/>
      <c r="BE844" s="15"/>
      <c r="BF844" s="15"/>
    </row>
    <row r="845" spans="5:58" ht="15.75">
      <c r="E845" s="9"/>
      <c r="F845" s="9"/>
      <c r="G845" s="34"/>
      <c r="H845" s="9"/>
      <c r="I845" s="183" t="str">
        <f>I810</f>
        <v>م ع/93/325</v>
      </c>
      <c r="J845" s="183"/>
      <c r="K845" s="186" t="s">
        <v>63</v>
      </c>
      <c r="L845" s="186"/>
      <c r="Z845" s="43"/>
      <c r="AA845" s="43"/>
      <c r="AB845" s="43"/>
      <c r="AC845" s="43"/>
      <c r="AD845" s="44"/>
      <c r="AE845" s="44"/>
      <c r="AF845" s="45"/>
      <c r="AG845" s="190"/>
      <c r="AH845" s="190"/>
      <c r="AI845" s="190"/>
      <c r="AJ845" s="190"/>
      <c r="AK845" s="190"/>
      <c r="AL845" s="44"/>
      <c r="AM845" s="44"/>
      <c r="AN845" s="63"/>
      <c r="AO845" s="41"/>
      <c r="AP845" s="15"/>
      <c r="AQ845" s="15"/>
      <c r="AR845" s="15"/>
      <c r="AS845" s="15"/>
      <c r="AT845" s="15"/>
      <c r="AU845" s="15"/>
      <c r="AV845" s="15"/>
      <c r="AW845" s="15"/>
      <c r="AX845" s="15"/>
      <c r="AY845" s="15"/>
      <c r="AZ845" s="15"/>
      <c r="BA845" s="15"/>
      <c r="BB845" s="15"/>
      <c r="BC845" s="15"/>
      <c r="BD845" s="15"/>
      <c r="BE845" s="15"/>
      <c r="BF845" s="15"/>
    </row>
    <row r="846" spans="2:58" ht="25.5" customHeight="1">
      <c r="B846" s="18" t="s">
        <v>83</v>
      </c>
      <c r="E846" s="23"/>
      <c r="F846" s="23"/>
      <c r="G846" s="55"/>
      <c r="H846" s="23"/>
      <c r="I846" s="184" t="str">
        <f>I811</f>
        <v>SLP-9300904004</v>
      </c>
      <c r="J846" s="184"/>
      <c r="K846" s="185" t="s">
        <v>9</v>
      </c>
      <c r="L846" s="185"/>
      <c r="Z846" s="43"/>
      <c r="AA846" s="43"/>
      <c r="AB846" s="43"/>
      <c r="AC846" s="43"/>
      <c r="AD846" s="44"/>
      <c r="AE846" s="44"/>
      <c r="AF846" s="45"/>
      <c r="AG846" s="64"/>
      <c r="AH846" s="64"/>
      <c r="AI846" s="65"/>
      <c r="AJ846" s="64"/>
      <c r="AK846" s="164" t="e">
        <f>#REF!</f>
        <v>#REF!</v>
      </c>
      <c r="AL846" s="164"/>
      <c r="AM846" s="197" t="s">
        <v>8</v>
      </c>
      <c r="AN846" s="197"/>
      <c r="AO846" s="41"/>
      <c r="AP846" s="15"/>
      <c r="AQ846" s="15"/>
      <c r="AR846" s="15"/>
      <c r="AS846" s="15"/>
      <c r="AT846" s="15"/>
      <c r="AU846" s="15"/>
      <c r="AV846" s="15"/>
      <c r="AW846" s="15"/>
      <c r="AX846" s="15"/>
      <c r="AY846" s="15"/>
      <c r="AZ846" s="15"/>
      <c r="BA846" s="15"/>
      <c r="BB846" s="15"/>
      <c r="BC846" s="15"/>
      <c r="BD846" s="15"/>
      <c r="BE846" s="15"/>
      <c r="BF846" s="15"/>
    </row>
    <row r="847" spans="1:58" ht="3.75" customHeight="1">
      <c r="A847" s="19"/>
      <c r="D847" s="18"/>
      <c r="E847" s="18"/>
      <c r="F847" s="18"/>
      <c r="G847" s="18"/>
      <c r="H847" s="18"/>
      <c r="L847" s="18"/>
      <c r="Z847" s="43"/>
      <c r="AA847" s="43"/>
      <c r="AB847" s="43"/>
      <c r="AC847" s="43"/>
      <c r="AD847" s="44"/>
      <c r="AE847" s="44"/>
      <c r="AF847" s="45"/>
      <c r="AG847" s="64"/>
      <c r="AH847" s="64"/>
      <c r="AI847" s="65"/>
      <c r="AJ847" s="64"/>
      <c r="AK847" s="161">
        <f>'[2]MT26'!P825</f>
        <v>0</v>
      </c>
      <c r="AL847" s="161"/>
      <c r="AM847" s="197" t="s">
        <v>9</v>
      </c>
      <c r="AN847" s="197"/>
      <c r="AO847" s="41"/>
      <c r="AP847" s="15"/>
      <c r="AQ847" s="15"/>
      <c r="AR847" s="15"/>
      <c r="AS847" s="15"/>
      <c r="AT847" s="15"/>
      <c r="AU847" s="15"/>
      <c r="AV847" s="15"/>
      <c r="AW847" s="15"/>
      <c r="AX847" s="15"/>
      <c r="AY847" s="15"/>
      <c r="AZ847" s="15"/>
      <c r="BA847" s="15"/>
      <c r="BB847" s="15"/>
      <c r="BC847" s="15"/>
      <c r="BD847" s="15"/>
      <c r="BE847" s="15"/>
      <c r="BF847" s="15"/>
    </row>
    <row r="848" spans="2:58" ht="31.5">
      <c r="B848" s="52" t="s">
        <v>10</v>
      </c>
      <c r="C848" s="179" t="s">
        <v>11</v>
      </c>
      <c r="D848" s="180"/>
      <c r="E848" s="179" t="s">
        <v>12</v>
      </c>
      <c r="F848" s="180"/>
      <c r="G848" s="53" t="s">
        <v>0</v>
      </c>
      <c r="H848" s="53" t="s">
        <v>1</v>
      </c>
      <c r="I848" s="53" t="s">
        <v>2</v>
      </c>
      <c r="J848" s="53" t="s">
        <v>3</v>
      </c>
      <c r="K848" s="53" t="s">
        <v>4</v>
      </c>
      <c r="L848" s="51" t="s">
        <v>5</v>
      </c>
      <c r="Z848" s="43"/>
      <c r="AA848" s="43"/>
      <c r="AB848" s="43"/>
      <c r="AC848" s="46"/>
      <c r="AD848" s="66" t="s">
        <v>10</v>
      </c>
      <c r="AE848" s="192" t="s">
        <v>11</v>
      </c>
      <c r="AF848" s="193"/>
      <c r="AG848" s="192" t="s">
        <v>12</v>
      </c>
      <c r="AH848" s="193"/>
      <c r="AI848" s="67" t="s">
        <v>0</v>
      </c>
      <c r="AJ848" s="67" t="s">
        <v>1</v>
      </c>
      <c r="AK848" s="67" t="s">
        <v>2</v>
      </c>
      <c r="AL848" s="67" t="s">
        <v>3</v>
      </c>
      <c r="AM848" s="67" t="s">
        <v>4</v>
      </c>
      <c r="AN848" s="63" t="s">
        <v>5</v>
      </c>
      <c r="AO848" s="41"/>
      <c r="AP848" s="15"/>
      <c r="AQ848" s="15"/>
      <c r="AR848" s="15"/>
      <c r="AS848" s="15"/>
      <c r="AT848" s="15"/>
      <c r="AU848" s="15"/>
      <c r="AV848" s="15"/>
      <c r="AW848" s="15"/>
      <c r="AX848" s="15"/>
      <c r="AY848" s="15"/>
      <c r="AZ848" s="15"/>
      <c r="BA848" s="15"/>
      <c r="BB848" s="15"/>
      <c r="BC848" s="15"/>
      <c r="BD848" s="15"/>
      <c r="BE848" s="15"/>
      <c r="BF848" s="15"/>
    </row>
    <row r="849" spans="2:58" ht="15.75">
      <c r="B849" s="1"/>
      <c r="C849" s="175"/>
      <c r="D849" s="176"/>
      <c r="E849" s="177"/>
      <c r="F849" s="178"/>
      <c r="G849" s="11">
        <f aca="true" t="shared" si="49" ref="G849:I865">IF(AI849=0,"",IF(AI849&gt;0,AI849))</f>
      </c>
      <c r="H849" s="11">
        <f t="shared" si="49"/>
      </c>
      <c r="I849" s="12" t="str">
        <f t="shared" si="49"/>
        <v>     k- GEAR CHANGE SWITCH ON WINCH OPERATOR CONTROL</v>
      </c>
      <c r="J849" s="20"/>
      <c r="K849" s="20"/>
      <c r="L849" s="2">
        <f aca="true" t="shared" si="50" ref="L849:L865">IF(AN849=0,"",IF(AN849&gt;0,AN849))</f>
      </c>
      <c r="Z849" s="43"/>
      <c r="AA849" s="43"/>
      <c r="AB849" s="43"/>
      <c r="AC849" s="43"/>
      <c r="AD849" s="69"/>
      <c r="AE849" s="195"/>
      <c r="AF849" s="195"/>
      <c r="AG849" s="192"/>
      <c r="AH849" s="192"/>
      <c r="AI849" s="80">
        <f>'[2]2'!AC482</f>
        <v>0</v>
      </c>
      <c r="AJ849" s="81">
        <f>'[2]2'!J482</f>
        <v>0</v>
      </c>
      <c r="AK849" s="160" t="str">
        <f>'[2]2'!L410</f>
        <v>     k- GEAR CHANGE SWITCH ON WINCH OPERATOR CONTROL</v>
      </c>
      <c r="AL849" s="160"/>
      <c r="AM849" s="44"/>
      <c r="AN849" s="87">
        <f>'[2]2'!A482</f>
        <v>0</v>
      </c>
      <c r="AO849" s="41"/>
      <c r="AP849" s="15"/>
      <c r="AQ849" s="15"/>
      <c r="AR849" s="15"/>
      <c r="AS849" s="15"/>
      <c r="AT849" s="15"/>
      <c r="AU849" s="15"/>
      <c r="AV849" s="15"/>
      <c r="AW849" s="15"/>
      <c r="AX849" s="15"/>
      <c r="AY849" s="15"/>
      <c r="AZ849" s="15"/>
      <c r="BA849" s="15"/>
      <c r="BB849" s="15"/>
      <c r="BC849" s="15"/>
      <c r="BD849" s="15"/>
      <c r="BE849" s="15"/>
      <c r="BF849" s="15"/>
    </row>
    <row r="850" spans="2:58" ht="15.75">
      <c r="B850" s="1"/>
      <c r="C850" s="175"/>
      <c r="D850" s="176"/>
      <c r="E850" s="177"/>
      <c r="F850" s="178"/>
      <c r="G850" s="11">
        <f t="shared" si="49"/>
      </c>
      <c r="H850" s="11">
        <f t="shared" si="49"/>
      </c>
      <c r="I850" s="12" t="str">
        <f t="shared" si="49"/>
        <v>         CONSOLE.</v>
      </c>
      <c r="J850" s="20"/>
      <c r="K850" s="20"/>
      <c r="L850" s="2">
        <f t="shared" si="50"/>
      </c>
      <c r="M850" s="19"/>
      <c r="N850" s="19"/>
      <c r="O850" s="19"/>
      <c r="P850" s="19"/>
      <c r="Q850" s="19"/>
      <c r="R850" s="19"/>
      <c r="S850" s="19"/>
      <c r="T850" s="19"/>
      <c r="U850" s="19"/>
      <c r="V850" s="19"/>
      <c r="W850" s="19"/>
      <c r="X850" s="19"/>
      <c r="Y850" s="19"/>
      <c r="Z850" s="46"/>
      <c r="AA850" s="46"/>
      <c r="AB850" s="46"/>
      <c r="AC850" s="43"/>
      <c r="AD850" s="69"/>
      <c r="AE850" s="195"/>
      <c r="AF850" s="195"/>
      <c r="AG850" s="192"/>
      <c r="AH850" s="192"/>
      <c r="AI850" s="80">
        <f>'[2]2'!AC483</f>
        <v>0</v>
      </c>
      <c r="AJ850" s="81">
        <f>'[2]2'!J483</f>
        <v>0</v>
      </c>
      <c r="AK850" s="160" t="str">
        <f>'[2]2'!L411</f>
        <v>         CONSOLE.</v>
      </c>
      <c r="AL850" s="160"/>
      <c r="AM850" s="44"/>
      <c r="AN850" s="87">
        <f>'[2]2'!A483</f>
        <v>0</v>
      </c>
      <c r="AO850" s="41"/>
      <c r="AP850" s="15"/>
      <c r="AQ850" s="15"/>
      <c r="AR850" s="15"/>
      <c r="AS850" s="15"/>
      <c r="AT850" s="15"/>
      <c r="AU850" s="15"/>
      <c r="AV850" s="15"/>
      <c r="AW850" s="15"/>
      <c r="AX850" s="15"/>
      <c r="AY850" s="15"/>
      <c r="AZ850" s="15"/>
      <c r="BA850" s="15"/>
      <c r="BB850" s="15"/>
      <c r="BC850" s="15"/>
      <c r="BD850" s="15"/>
      <c r="BE850" s="15"/>
      <c r="BF850" s="15"/>
    </row>
    <row r="851" spans="2:58" ht="15.75">
      <c r="B851" s="1"/>
      <c r="C851" s="175"/>
      <c r="D851" s="176"/>
      <c r="E851" s="177"/>
      <c r="F851" s="178"/>
      <c r="G851" s="11">
        <f t="shared" si="49"/>
      </c>
      <c r="H851" s="11">
        <f t="shared" si="49"/>
      </c>
      <c r="I851" s="12" t="str">
        <f t="shared" si="49"/>
        <v>     l- SPEED RANGE SELECTOR SWITCH ON  WINCH OPERATOR</v>
      </c>
      <c r="J851" s="20"/>
      <c r="K851" s="20"/>
      <c r="L851" s="2">
        <f t="shared" si="50"/>
      </c>
      <c r="Z851" s="43"/>
      <c r="AA851" s="43"/>
      <c r="AB851" s="43"/>
      <c r="AC851" s="43"/>
      <c r="AD851" s="69"/>
      <c r="AE851" s="195"/>
      <c r="AF851" s="195"/>
      <c r="AG851" s="192"/>
      <c r="AH851" s="192"/>
      <c r="AI851" s="80">
        <f>'[2]2'!AC484</f>
        <v>0</v>
      </c>
      <c r="AJ851" s="81">
        <f>'[2]2'!J484</f>
        <v>0</v>
      </c>
      <c r="AK851" s="160" t="str">
        <f>'[2]2'!L412</f>
        <v>     l- SPEED RANGE SELECTOR SWITCH ON  WINCH OPERATOR</v>
      </c>
      <c r="AL851" s="160"/>
      <c r="AM851" s="44"/>
      <c r="AN851" s="87">
        <f>'[2]2'!A484</f>
        <v>0</v>
      </c>
      <c r="AO851" s="41"/>
      <c r="AP851" s="15"/>
      <c r="AQ851" s="15"/>
      <c r="AR851" s="15"/>
      <c r="AS851" s="15"/>
      <c r="AT851" s="15"/>
      <c r="AU851" s="15"/>
      <c r="AV851" s="15"/>
      <c r="AW851" s="15"/>
      <c r="AX851" s="15"/>
      <c r="AY851" s="15"/>
      <c r="AZ851" s="15"/>
      <c r="BA851" s="15"/>
      <c r="BB851" s="15"/>
      <c r="BC851" s="15"/>
      <c r="BD851" s="15"/>
      <c r="BE851" s="15"/>
      <c r="BF851" s="15"/>
    </row>
    <row r="852" spans="2:58" ht="15.75">
      <c r="B852" s="1"/>
      <c r="C852" s="175"/>
      <c r="D852" s="176"/>
      <c r="E852" s="177"/>
      <c r="F852" s="178"/>
      <c r="G852" s="11">
        <f t="shared" si="49"/>
      </c>
      <c r="H852" s="11">
        <f t="shared" si="49"/>
      </c>
      <c r="I852" s="12" t="str">
        <f t="shared" si="49"/>
        <v>        CONTROL CONSOLE.</v>
      </c>
      <c r="J852" s="20"/>
      <c r="K852" s="20"/>
      <c r="L852" s="2">
        <f t="shared" si="50"/>
      </c>
      <c r="Z852" s="43"/>
      <c r="AA852" s="43"/>
      <c r="AB852" s="43"/>
      <c r="AC852" s="43"/>
      <c r="AD852" s="69"/>
      <c r="AE852" s="195"/>
      <c r="AF852" s="195"/>
      <c r="AG852" s="192"/>
      <c r="AH852" s="192"/>
      <c r="AI852" s="80">
        <f>'[2]2'!AC485</f>
        <v>0</v>
      </c>
      <c r="AJ852" s="81">
        <f>'[2]2'!J485</f>
        <v>0</v>
      </c>
      <c r="AK852" s="160" t="str">
        <f>'[2]2'!L413</f>
        <v>        CONTROL CONSOLE.</v>
      </c>
      <c r="AL852" s="160"/>
      <c r="AM852" s="44"/>
      <c r="AN852" s="87">
        <f>'[2]2'!A485</f>
        <v>0</v>
      </c>
      <c r="AO852" s="41"/>
      <c r="AP852" s="15"/>
      <c r="AQ852" s="15"/>
      <c r="AR852" s="15"/>
      <c r="AS852" s="15"/>
      <c r="AT852" s="15"/>
      <c r="AU852" s="15"/>
      <c r="AV852" s="15"/>
      <c r="AW852" s="15"/>
      <c r="AX852" s="15"/>
      <c r="AY852" s="15"/>
      <c r="AZ852" s="15"/>
      <c r="BA852" s="15"/>
      <c r="BB852" s="15"/>
      <c r="BC852" s="15"/>
      <c r="BD852" s="15"/>
      <c r="BE852" s="15"/>
      <c r="BF852" s="15"/>
    </row>
    <row r="853" spans="2:58" ht="15.75">
      <c r="B853" s="20"/>
      <c r="C853" s="168"/>
      <c r="D853" s="168"/>
      <c r="E853" s="169"/>
      <c r="F853" s="169"/>
      <c r="G853" s="11">
        <f t="shared" si="49"/>
      </c>
      <c r="H853" s="11">
        <f t="shared" si="49"/>
      </c>
      <c r="I853" s="12" t="str">
        <f t="shared" si="49"/>
        <v>     m- BECHMARK AM3K MESURING HEAD FOR 7/32" CABLE SIZE</v>
      </c>
      <c r="J853" s="13"/>
      <c r="K853" s="13"/>
      <c r="L853" s="2">
        <f t="shared" si="50"/>
      </c>
      <c r="Z853" s="43"/>
      <c r="AA853" s="43"/>
      <c r="AB853" s="43"/>
      <c r="AC853" s="43"/>
      <c r="AD853" s="69"/>
      <c r="AE853" s="195"/>
      <c r="AF853" s="195"/>
      <c r="AG853" s="192"/>
      <c r="AH853" s="192"/>
      <c r="AI853" s="80">
        <f>'[2]2'!AC486</f>
        <v>0</v>
      </c>
      <c r="AJ853" s="81">
        <f>'[2]2'!J486</f>
        <v>0</v>
      </c>
      <c r="AK853" s="160" t="str">
        <f>'[2]2'!L414</f>
        <v>     m- BECHMARK AM3K MESURING HEAD FOR 7/32" CABLE SIZE</v>
      </c>
      <c r="AL853" s="160"/>
      <c r="AM853" s="74"/>
      <c r="AN853" s="87">
        <f>'[2]2'!A486</f>
        <v>0</v>
      </c>
      <c r="AO853" s="41"/>
      <c r="AP853" s="15"/>
      <c r="AQ853" s="15"/>
      <c r="AR853" s="15"/>
      <c r="AS853" s="15"/>
      <c r="AT853" s="15"/>
      <c r="AU853" s="15"/>
      <c r="AV853" s="15"/>
      <c r="AW853" s="15"/>
      <c r="AX853" s="15"/>
      <c r="AY853" s="15"/>
      <c r="AZ853" s="15"/>
      <c r="BA853" s="15"/>
      <c r="BB853" s="15"/>
      <c r="BC853" s="15"/>
      <c r="BD853" s="15"/>
      <c r="BE853" s="15"/>
      <c r="BF853" s="15"/>
    </row>
    <row r="854" spans="2:58" ht="15.75">
      <c r="B854" s="20"/>
      <c r="C854" s="168"/>
      <c r="D854" s="168"/>
      <c r="E854" s="169"/>
      <c r="F854" s="169"/>
      <c r="G854" s="11">
        <f t="shared" si="49"/>
      </c>
      <c r="H854" s="11">
        <f t="shared" si="49"/>
      </c>
      <c r="I854" s="12" t="str">
        <f t="shared" si="49"/>
        <v>     n- INTEGRATED TENSION LOAD PIN IN MEASURING HEAD FOR</v>
      </c>
      <c r="J854" s="13"/>
      <c r="K854" s="13"/>
      <c r="L854" s="2">
        <f t="shared" si="50"/>
      </c>
      <c r="Z854" s="43"/>
      <c r="AA854" s="43"/>
      <c r="AB854" s="43"/>
      <c r="AC854" s="43"/>
      <c r="AD854" s="44"/>
      <c r="AE854" s="163"/>
      <c r="AF854" s="163"/>
      <c r="AG854" s="196"/>
      <c r="AH854" s="196"/>
      <c r="AI854" s="80">
        <f>'[2]2'!AC487</f>
        <v>0</v>
      </c>
      <c r="AJ854" s="81">
        <f>'[2]2'!J487</f>
        <v>0</v>
      </c>
      <c r="AK854" s="160" t="str">
        <f>'[2]2'!L415</f>
        <v>     n- INTEGRATED TENSION LOAD PIN IN MEASURING HEAD FOR</v>
      </c>
      <c r="AL854" s="160"/>
      <c r="AM854" s="74"/>
      <c r="AN854" s="87">
        <f>'[2]2'!A487</f>
        <v>0</v>
      </c>
      <c r="AO854" s="41"/>
      <c r="AP854" s="15"/>
      <c r="AQ854" s="15"/>
      <c r="AR854" s="15"/>
      <c r="AS854" s="15"/>
      <c r="AT854" s="15"/>
      <c r="AU854" s="15"/>
      <c r="AV854" s="15"/>
      <c r="AW854" s="15"/>
      <c r="AX854" s="15"/>
      <c r="AY854" s="15"/>
      <c r="AZ854" s="15"/>
      <c r="BA854" s="15"/>
      <c r="BB854" s="15"/>
      <c r="BC854" s="15"/>
      <c r="BD854" s="15"/>
      <c r="BE854" s="15"/>
      <c r="BF854" s="15"/>
    </row>
    <row r="855" spans="2:58" ht="15.75">
      <c r="B855" s="20"/>
      <c r="C855" s="168"/>
      <c r="D855" s="168"/>
      <c r="E855" s="169"/>
      <c r="F855" s="169"/>
      <c r="G855" s="11">
        <f t="shared" si="49"/>
      </c>
      <c r="H855" s="11">
        <f t="shared" si="49"/>
      </c>
      <c r="I855" s="12" t="str">
        <f t="shared" si="49"/>
        <v>         DIGITAL SIGNAL TO SMART CONTROL SYSTEM.</v>
      </c>
      <c r="J855" s="13"/>
      <c r="K855" s="13"/>
      <c r="L855" s="2">
        <f t="shared" si="50"/>
      </c>
      <c r="Z855" s="43"/>
      <c r="AA855" s="43"/>
      <c r="AB855" s="43"/>
      <c r="AC855" s="43"/>
      <c r="AD855" s="44"/>
      <c r="AE855" s="163"/>
      <c r="AF855" s="163"/>
      <c r="AG855" s="196"/>
      <c r="AH855" s="196"/>
      <c r="AI855" s="80">
        <f>'[2]2'!AC488</f>
        <v>0</v>
      </c>
      <c r="AJ855" s="81">
        <f>'[2]2'!J488</f>
        <v>0</v>
      </c>
      <c r="AK855" s="160" t="str">
        <f>'[2]2'!L416</f>
        <v>         DIGITAL SIGNAL TO SMART CONTROL SYSTEM.</v>
      </c>
      <c r="AL855" s="160"/>
      <c r="AM855" s="74"/>
      <c r="AN855" s="87">
        <f>'[2]2'!A488</f>
        <v>0</v>
      </c>
      <c r="AO855" s="41"/>
      <c r="AP855" s="15"/>
      <c r="AQ855" s="15"/>
      <c r="AR855" s="15"/>
      <c r="AS855" s="15"/>
      <c r="AT855" s="15"/>
      <c r="AU855" s="15"/>
      <c r="AV855" s="15"/>
      <c r="AW855" s="15"/>
      <c r="AX855" s="15"/>
      <c r="AY855" s="15"/>
      <c r="AZ855" s="15"/>
      <c r="BA855" s="15"/>
      <c r="BB855" s="15"/>
      <c r="BC855" s="15"/>
      <c r="BD855" s="15"/>
      <c r="BE855" s="15"/>
      <c r="BF855" s="15"/>
    </row>
    <row r="856" spans="2:58" ht="15.75">
      <c r="B856" s="20"/>
      <c r="C856" s="168"/>
      <c r="D856" s="168"/>
      <c r="E856" s="169"/>
      <c r="F856" s="169"/>
      <c r="G856" s="11">
        <f t="shared" si="49"/>
      </c>
      <c r="H856" s="11">
        <f t="shared" si="49"/>
      </c>
      <c r="I856" s="12" t="str">
        <f t="shared" si="49"/>
        <v>     o- MEASURING HEAD INCLUDE ENCODERS WITH 1,000 PPR</v>
      </c>
      <c r="J856" s="13"/>
      <c r="K856" s="13"/>
      <c r="L856" s="2">
        <f t="shared" si="50"/>
      </c>
      <c r="N856" s="15"/>
      <c r="Z856" s="43"/>
      <c r="AA856" s="43"/>
      <c r="AB856" s="43"/>
      <c r="AC856" s="43"/>
      <c r="AD856" s="44"/>
      <c r="AE856" s="163"/>
      <c r="AF856" s="163"/>
      <c r="AG856" s="196"/>
      <c r="AH856" s="196"/>
      <c r="AI856" s="80">
        <f>'[2]2'!AC489</f>
        <v>0</v>
      </c>
      <c r="AJ856" s="81">
        <f>'[2]2'!J489</f>
        <v>0</v>
      </c>
      <c r="AK856" s="160" t="str">
        <f>'[2]2'!L417</f>
        <v>     o- MEASURING HEAD INCLUDE ENCODERS WITH 1,000 PPR</v>
      </c>
      <c r="AL856" s="160"/>
      <c r="AM856" s="74"/>
      <c r="AN856" s="87">
        <f>'[2]2'!A489</f>
        <v>0</v>
      </c>
      <c r="AO856" s="41"/>
      <c r="AP856" s="15"/>
      <c r="AQ856" s="15"/>
      <c r="AR856" s="15"/>
      <c r="AS856" s="15"/>
      <c r="AT856" s="15"/>
      <c r="AU856" s="15"/>
      <c r="AV856" s="15"/>
      <c r="AW856" s="15"/>
      <c r="AX856" s="15"/>
      <c r="AY856" s="15"/>
      <c r="AZ856" s="15"/>
      <c r="BA856" s="15"/>
      <c r="BB856" s="15"/>
      <c r="BC856" s="15"/>
      <c r="BD856" s="15"/>
      <c r="BE856" s="15"/>
      <c r="BF856" s="15"/>
    </row>
    <row r="857" spans="2:58" ht="15.75">
      <c r="B857" s="20"/>
      <c r="C857" s="168"/>
      <c r="D857" s="168"/>
      <c r="E857" s="169"/>
      <c r="F857" s="169"/>
      <c r="G857" s="11">
        <f t="shared" si="49"/>
      </c>
      <c r="H857" s="11">
        <f t="shared" si="49"/>
      </c>
      <c r="I857" s="12" t="str">
        <f t="shared" si="49"/>
        <v>         FOR DIGITAL SIGNAL TO SMART CONTROL SYSTEM.</v>
      </c>
      <c r="J857" s="20"/>
      <c r="K857" s="20"/>
      <c r="L857" s="2">
        <f t="shared" si="50"/>
      </c>
      <c r="Z857" s="43"/>
      <c r="AA857" s="43"/>
      <c r="AB857" s="43"/>
      <c r="AC857" s="43"/>
      <c r="AD857" s="44"/>
      <c r="AE857" s="163"/>
      <c r="AF857" s="163"/>
      <c r="AG857" s="196"/>
      <c r="AH857" s="196"/>
      <c r="AI857" s="80">
        <f>'[2]2'!AC490</f>
        <v>0</v>
      </c>
      <c r="AJ857" s="81">
        <f>'[2]2'!J490</f>
        <v>0</v>
      </c>
      <c r="AK857" s="160" t="str">
        <f>'[2]2'!L418</f>
        <v>         FOR DIGITAL SIGNAL TO SMART CONTROL SYSTEM.</v>
      </c>
      <c r="AL857" s="160"/>
      <c r="AM857" s="74"/>
      <c r="AN857" s="87">
        <f>'[2]2'!A490</f>
        <v>0</v>
      </c>
      <c r="AO857" s="41"/>
      <c r="AP857" s="15"/>
      <c r="AQ857" s="15"/>
      <c r="AR857" s="15"/>
      <c r="AS857" s="15"/>
      <c r="AT857" s="15"/>
      <c r="AU857" s="15"/>
      <c r="AV857" s="15"/>
      <c r="AW857" s="15"/>
      <c r="AX857" s="15"/>
      <c r="AY857" s="15"/>
      <c r="AZ857" s="15"/>
      <c r="BA857" s="15"/>
      <c r="BB857" s="15"/>
      <c r="BC857" s="15"/>
      <c r="BD857" s="15"/>
      <c r="BE857" s="15"/>
      <c r="BF857" s="15"/>
    </row>
    <row r="858" spans="2:58" ht="15.75">
      <c r="B858" s="20"/>
      <c r="C858" s="168"/>
      <c r="D858" s="168"/>
      <c r="E858" s="169"/>
      <c r="F858" s="169"/>
      <c r="G858" s="11">
        <f t="shared" si="49"/>
      </c>
      <c r="H858" s="11">
        <f t="shared" si="49"/>
      </c>
      <c r="I858" s="12" t="str">
        <f t="shared" si="49"/>
        <v>     p- OVER HEAD HYDRAULIC SPOOLER ARM FOR MEASURING</v>
      </c>
      <c r="J858" s="20"/>
      <c r="K858" s="20"/>
      <c r="L858" s="2">
        <f t="shared" si="50"/>
      </c>
      <c r="Z858" s="43"/>
      <c r="AA858" s="43"/>
      <c r="AB858" s="43"/>
      <c r="AC858" s="43"/>
      <c r="AD858" s="44"/>
      <c r="AE858" s="163"/>
      <c r="AF858" s="163"/>
      <c r="AG858" s="196"/>
      <c r="AH858" s="196"/>
      <c r="AI858" s="80">
        <f>'[2]2'!AC491</f>
        <v>0</v>
      </c>
      <c r="AJ858" s="81">
        <f>'[2]2'!J491</f>
        <v>0</v>
      </c>
      <c r="AK858" s="160" t="str">
        <f>'[2]2'!L419</f>
        <v>     p- OVER HEAD HYDRAULIC SPOOLER ARM FOR MEASURING</v>
      </c>
      <c r="AL858" s="160"/>
      <c r="AM858" s="44"/>
      <c r="AN858" s="87">
        <f>'[2]2'!A491</f>
        <v>0</v>
      </c>
      <c r="AO858" s="41"/>
      <c r="AP858" s="15"/>
      <c r="AQ858" s="15"/>
      <c r="AR858" s="15"/>
      <c r="AS858" s="15"/>
      <c r="AT858" s="15"/>
      <c r="AU858" s="15"/>
      <c r="AV858" s="15"/>
      <c r="AW858" s="15"/>
      <c r="AX858" s="15"/>
      <c r="AY858" s="15"/>
      <c r="AZ858" s="15"/>
      <c r="BA858" s="15"/>
      <c r="BB858" s="15"/>
      <c r="BC858" s="15"/>
      <c r="BD858" s="15"/>
      <c r="BE858" s="15"/>
      <c r="BF858" s="15"/>
    </row>
    <row r="859" spans="2:58" ht="15.75">
      <c r="B859" s="20"/>
      <c r="C859" s="168"/>
      <c r="D859" s="168"/>
      <c r="E859" s="169"/>
      <c r="F859" s="169"/>
      <c r="G859" s="11">
        <f t="shared" si="49"/>
      </c>
      <c r="H859" s="11">
        <f t="shared" si="49"/>
      </c>
      <c r="I859" s="12" t="str">
        <f t="shared" si="49"/>
        <v>         HEAD.</v>
      </c>
      <c r="J859" s="20"/>
      <c r="K859" s="20"/>
      <c r="L859" s="2">
        <f t="shared" si="50"/>
      </c>
      <c r="Z859" s="43"/>
      <c r="AA859" s="43"/>
      <c r="AB859" s="43"/>
      <c r="AC859" s="43"/>
      <c r="AD859" s="44"/>
      <c r="AE859" s="163"/>
      <c r="AF859" s="163"/>
      <c r="AG859" s="196"/>
      <c r="AH859" s="196"/>
      <c r="AI859" s="80">
        <f>'[2]2'!AC492</f>
        <v>0</v>
      </c>
      <c r="AJ859" s="81">
        <f>'[2]2'!J492</f>
        <v>0</v>
      </c>
      <c r="AK859" s="160" t="str">
        <f>'[2]2'!L420</f>
        <v>         HEAD.</v>
      </c>
      <c r="AL859" s="160"/>
      <c r="AM859" s="44"/>
      <c r="AN859" s="87">
        <f>'[2]2'!A492</f>
        <v>0</v>
      </c>
      <c r="AO859" s="41"/>
      <c r="AP859" s="15"/>
      <c r="AQ859" s="15"/>
      <c r="AR859" s="15"/>
      <c r="AS859" s="15"/>
      <c r="AT859" s="15"/>
      <c r="AU859" s="15"/>
      <c r="AV859" s="15"/>
      <c r="AW859" s="15"/>
      <c r="AX859" s="15"/>
      <c r="AY859" s="15"/>
      <c r="AZ859" s="15"/>
      <c r="BA859" s="15"/>
      <c r="BB859" s="15"/>
      <c r="BC859" s="15"/>
      <c r="BD859" s="15"/>
      <c r="BE859" s="15"/>
      <c r="BF859" s="15"/>
    </row>
    <row r="860" spans="2:58" ht="15.75">
      <c r="B860" s="20"/>
      <c r="C860" s="168"/>
      <c r="D860" s="168"/>
      <c r="E860" s="169"/>
      <c r="F860" s="169"/>
      <c r="G860" s="11">
        <f t="shared" si="49"/>
      </c>
      <c r="H860" s="11">
        <f t="shared" si="49"/>
      </c>
      <c r="I860" s="12" t="str">
        <f t="shared" si="49"/>
        <v>     q- AUTO SPOOLER FUNCTION FOR AUTOMATICALY FINE</v>
      </c>
      <c r="J860" s="20"/>
      <c r="K860" s="20"/>
      <c r="L860" s="2">
        <f t="shared" si="50"/>
      </c>
      <c r="Z860" s="43"/>
      <c r="AA860" s="43"/>
      <c r="AB860" s="43"/>
      <c r="AC860" s="43"/>
      <c r="AD860" s="44"/>
      <c r="AE860" s="163"/>
      <c r="AF860" s="163"/>
      <c r="AG860" s="196"/>
      <c r="AH860" s="196"/>
      <c r="AI860" s="80">
        <f>'[2]2'!AC493</f>
        <v>0</v>
      </c>
      <c r="AJ860" s="81">
        <f>'[2]2'!J493</f>
        <v>0</v>
      </c>
      <c r="AK860" s="160" t="str">
        <f>'[2]2'!L421</f>
        <v>     q- AUTO SPOOLER FUNCTION FOR AUTOMATICALY FINE</v>
      </c>
      <c r="AL860" s="160"/>
      <c r="AM860" s="44"/>
      <c r="AN860" s="87">
        <f>'[2]2'!A493</f>
        <v>0</v>
      </c>
      <c r="AO860" s="41"/>
      <c r="AP860" s="15"/>
      <c r="AQ860" s="15"/>
      <c r="AR860" s="15"/>
      <c r="AS860" s="15"/>
      <c r="AT860" s="15"/>
      <c r="AU860" s="15"/>
      <c r="AV860" s="15"/>
      <c r="AW860" s="15"/>
      <c r="AX860" s="15"/>
      <c r="AY860" s="15"/>
      <c r="AZ860" s="15"/>
      <c r="BA860" s="15"/>
      <c r="BB860" s="15"/>
      <c r="BC860" s="15"/>
      <c r="BD860" s="15"/>
      <c r="BE860" s="15"/>
      <c r="BF860" s="15"/>
    </row>
    <row r="861" spans="2:58" ht="15.75">
      <c r="B861" s="20"/>
      <c r="C861" s="168"/>
      <c r="D861" s="168"/>
      <c r="E861" s="169"/>
      <c r="F861" s="169"/>
      <c r="G861" s="11">
        <f t="shared" si="49"/>
      </c>
      <c r="H861" s="11">
        <f t="shared" si="49"/>
      </c>
      <c r="I861" s="12" t="str">
        <f t="shared" si="49"/>
        <v>        CABLE ARRANGEMENT ON DRUM. </v>
      </c>
      <c r="J861" s="20"/>
      <c r="K861" s="20"/>
      <c r="L861" s="2">
        <f t="shared" si="50"/>
      </c>
      <c r="Z861" s="43"/>
      <c r="AA861" s="43"/>
      <c r="AB861" s="43"/>
      <c r="AC861" s="43"/>
      <c r="AD861" s="44"/>
      <c r="AE861" s="163"/>
      <c r="AF861" s="163"/>
      <c r="AG861" s="196"/>
      <c r="AH861" s="196"/>
      <c r="AI861" s="80">
        <f>'[2]2'!AC494</f>
        <v>0</v>
      </c>
      <c r="AJ861" s="81">
        <f>'[2]2'!J494</f>
        <v>0</v>
      </c>
      <c r="AK861" s="160" t="str">
        <f>'[2]2'!L422</f>
        <v>        CABLE ARRANGEMENT ON DRUM. </v>
      </c>
      <c r="AL861" s="160"/>
      <c r="AM861" s="44"/>
      <c r="AN861" s="87">
        <f>'[2]2'!A494</f>
        <v>0</v>
      </c>
      <c r="AO861" s="41"/>
      <c r="AP861" s="15"/>
      <c r="AQ861" s="15"/>
      <c r="AR861" s="15"/>
      <c r="AS861" s="15"/>
      <c r="AT861" s="15"/>
      <c r="AU861" s="15"/>
      <c r="AV861" s="15"/>
      <c r="AW861" s="15"/>
      <c r="AX861" s="15"/>
      <c r="AY861" s="15"/>
      <c r="AZ861" s="15"/>
      <c r="BA861" s="15"/>
      <c r="BB861" s="15"/>
      <c r="BC861" s="15"/>
      <c r="BD861" s="15"/>
      <c r="BE861" s="15"/>
      <c r="BF861" s="15"/>
    </row>
    <row r="862" spans="2:58" ht="15.75">
      <c r="B862" s="20"/>
      <c r="C862" s="168"/>
      <c r="D862" s="168"/>
      <c r="E862" s="169"/>
      <c r="F862" s="169"/>
      <c r="G862" s="11">
        <f t="shared" si="49"/>
      </c>
      <c r="H862" s="11">
        <f t="shared" si="49"/>
      </c>
      <c r="I862" s="12" t="str">
        <f t="shared" si="49"/>
        <v>     r- DEPTH AND TENSION BACKUP SYSTEM FOR CABLE </v>
      </c>
      <c r="J862" s="20"/>
      <c r="K862" s="20"/>
      <c r="L862" s="2">
        <f t="shared" si="50"/>
      </c>
      <c r="Z862" s="43"/>
      <c r="AA862" s="43"/>
      <c r="AB862" s="43"/>
      <c r="AC862" s="43"/>
      <c r="AD862" s="44"/>
      <c r="AE862" s="163"/>
      <c r="AF862" s="163"/>
      <c r="AG862" s="196"/>
      <c r="AH862" s="196"/>
      <c r="AI862" s="80">
        <f>'[2]2'!AC495</f>
        <v>0</v>
      </c>
      <c r="AJ862" s="81">
        <f>'[2]2'!J495</f>
        <v>0</v>
      </c>
      <c r="AK862" s="160" t="str">
        <f>'[2]2'!L423</f>
        <v>     r- DEPTH AND TENSION BACKUP SYSTEM FOR CABLE </v>
      </c>
      <c r="AL862" s="160"/>
      <c r="AM862" s="44"/>
      <c r="AN862" s="87">
        <f>'[2]2'!A495</f>
        <v>0</v>
      </c>
      <c r="AO862" s="41"/>
      <c r="AP862" s="15"/>
      <c r="AQ862" s="15"/>
      <c r="AR862" s="15"/>
      <c r="AS862" s="15"/>
      <c r="AT862" s="15"/>
      <c r="AU862" s="15"/>
      <c r="AV862" s="15"/>
      <c r="AW862" s="15"/>
      <c r="AX862" s="15"/>
      <c r="AY862" s="15"/>
      <c r="AZ862" s="15"/>
      <c r="BA862" s="15"/>
      <c r="BB862" s="15"/>
      <c r="BC862" s="15"/>
      <c r="BD862" s="15"/>
      <c r="BE862" s="15"/>
      <c r="BF862" s="15"/>
    </row>
    <row r="863" spans="2:58" ht="15.75">
      <c r="B863" s="20"/>
      <c r="C863" s="168"/>
      <c r="D863" s="168"/>
      <c r="E863" s="169"/>
      <c r="F863" s="169"/>
      <c r="G863" s="11">
        <f t="shared" si="49"/>
      </c>
      <c r="H863" s="11">
        <f t="shared" si="49"/>
      </c>
      <c r="I863" s="12" t="str">
        <f t="shared" si="49"/>
        <v>         MEASURING HEAD.</v>
      </c>
      <c r="J863" s="20"/>
      <c r="K863" s="20"/>
      <c r="L863" s="2">
        <f t="shared" si="50"/>
      </c>
      <c r="Z863" s="43"/>
      <c r="AA863" s="43"/>
      <c r="AB863" s="43"/>
      <c r="AC863" s="43"/>
      <c r="AD863" s="44"/>
      <c r="AE863" s="163"/>
      <c r="AF863" s="163"/>
      <c r="AG863" s="196"/>
      <c r="AH863" s="196"/>
      <c r="AI863" s="80">
        <f>'[2]2'!AC496</f>
        <v>0</v>
      </c>
      <c r="AJ863" s="81">
        <f>'[2]2'!J496</f>
        <v>0</v>
      </c>
      <c r="AK863" s="160" t="str">
        <f>'[2]2'!L424</f>
        <v>         MEASURING HEAD.</v>
      </c>
      <c r="AL863" s="160"/>
      <c r="AM863" s="44"/>
      <c r="AN863" s="87">
        <f>'[2]2'!A496</f>
        <v>0</v>
      </c>
      <c r="AO863" s="41"/>
      <c r="AP863" s="15"/>
      <c r="AQ863" s="15"/>
      <c r="AR863" s="15"/>
      <c r="AS863" s="15"/>
      <c r="AT863" s="15"/>
      <c r="AU863" s="15"/>
      <c r="AV863" s="15"/>
      <c r="AW863" s="15"/>
      <c r="AX863" s="15"/>
      <c r="AY863" s="15"/>
      <c r="AZ863" s="15"/>
      <c r="BA863" s="15"/>
      <c r="BB863" s="15"/>
      <c r="BC863" s="15"/>
      <c r="BD863" s="15"/>
      <c r="BE863" s="15"/>
      <c r="BF863" s="15"/>
    </row>
    <row r="864" spans="2:58" ht="15.75">
      <c r="B864" s="20"/>
      <c r="C864" s="168"/>
      <c r="D864" s="168"/>
      <c r="E864" s="169"/>
      <c r="F864" s="169"/>
      <c r="G864" s="11">
        <f t="shared" si="49"/>
      </c>
      <c r="H864" s="11">
        <f t="shared" si="49"/>
      </c>
      <c r="I864" s="12" t="str">
        <f t="shared" si="49"/>
        <v>     s- ADDITIONAL PROPER WIRRING TO TRANSFER DEPTH AND </v>
      </c>
      <c r="J864" s="20"/>
      <c r="K864" s="20"/>
      <c r="L864" s="2">
        <f t="shared" si="50"/>
      </c>
      <c r="Z864" s="43"/>
      <c r="AA864" s="43"/>
      <c r="AB864" s="43"/>
      <c r="AC864" s="43"/>
      <c r="AD864" s="44"/>
      <c r="AE864" s="163"/>
      <c r="AF864" s="163"/>
      <c r="AG864" s="196"/>
      <c r="AH864" s="196"/>
      <c r="AI864" s="80">
        <f>'[2]2'!AC497</f>
        <v>0</v>
      </c>
      <c r="AJ864" s="81">
        <f>'[2]2'!J497</f>
        <v>0</v>
      </c>
      <c r="AK864" s="160" t="str">
        <f>'[2]2'!L425</f>
        <v>     s- ADDITIONAL PROPER WIRRING TO TRANSFER DEPTH AND </v>
      </c>
      <c r="AL864" s="160"/>
      <c r="AM864" s="44"/>
      <c r="AN864" s="87">
        <f>'[2]2'!A497</f>
        <v>0</v>
      </c>
      <c r="AO864" s="41"/>
      <c r="AP864" s="15"/>
      <c r="AQ864" s="15"/>
      <c r="AR864" s="15"/>
      <c r="AS864" s="15"/>
      <c r="AT864" s="15"/>
      <c r="AU864" s="15"/>
      <c r="AV864" s="15"/>
      <c r="AW864" s="15"/>
      <c r="AX864" s="15"/>
      <c r="AY864" s="15"/>
      <c r="AZ864" s="15"/>
      <c r="BA864" s="15"/>
      <c r="BB864" s="15"/>
      <c r="BC864" s="15"/>
      <c r="BD864" s="15"/>
      <c r="BE864" s="15"/>
      <c r="BF864" s="15"/>
    </row>
    <row r="865" spans="2:58" ht="15.75">
      <c r="B865" s="20"/>
      <c r="C865" s="168"/>
      <c r="D865" s="181"/>
      <c r="E865" s="169"/>
      <c r="F865" s="182"/>
      <c r="G865" s="11">
        <f t="shared" si="49"/>
      </c>
      <c r="H865" s="11">
        <f t="shared" si="49"/>
      </c>
      <c r="I865" s="12" t="str">
        <f t="shared" si="49"/>
        <v>        TENSION SIGNALS TO DATA AQUISATION SYSTEM.</v>
      </c>
      <c r="J865" s="20"/>
      <c r="K865" s="20"/>
      <c r="L865" s="2">
        <f t="shared" si="50"/>
      </c>
      <c r="Z865" s="43"/>
      <c r="AA865" s="43"/>
      <c r="AB865" s="43"/>
      <c r="AC865" s="43"/>
      <c r="AD865" s="44"/>
      <c r="AE865" s="163"/>
      <c r="AF865" s="163"/>
      <c r="AG865" s="196"/>
      <c r="AH865" s="196"/>
      <c r="AI865" s="80">
        <f>'[2]2'!AC498</f>
        <v>0</v>
      </c>
      <c r="AJ865" s="81">
        <f>'[2]2'!J498</f>
        <v>0</v>
      </c>
      <c r="AK865" s="160" t="str">
        <f>'[2]2'!L426</f>
        <v>        TENSION SIGNALS TO DATA AQUISATION SYSTEM.</v>
      </c>
      <c r="AL865" s="160"/>
      <c r="AM865" s="44"/>
      <c r="AN865" s="87">
        <f>'[2]2'!A498</f>
        <v>0</v>
      </c>
      <c r="AO865" s="41"/>
      <c r="AP865" s="15"/>
      <c r="AQ865" s="15"/>
      <c r="AR865" s="15"/>
      <c r="AS865" s="15"/>
      <c r="AT865" s="15"/>
      <c r="AU865" s="15"/>
      <c r="AV865" s="15"/>
      <c r="AW865" s="15"/>
      <c r="AX865" s="15"/>
      <c r="AY865" s="15"/>
      <c r="AZ865" s="15"/>
      <c r="BA865" s="15"/>
      <c r="BB865" s="15"/>
      <c r="BC865" s="15"/>
      <c r="BD865" s="15"/>
      <c r="BE865" s="15"/>
      <c r="BF865" s="15"/>
    </row>
    <row r="866" spans="2:58" ht="15.75">
      <c r="B866" s="168"/>
      <c r="C866" s="173"/>
      <c r="D866" s="170" t="s">
        <v>6</v>
      </c>
      <c r="E866" s="171"/>
      <c r="F866" s="170" t="s">
        <v>13</v>
      </c>
      <c r="G866" s="172"/>
      <c r="H866" s="169"/>
      <c r="I866" s="168"/>
      <c r="J866" s="168"/>
      <c r="K866" s="168"/>
      <c r="L866" s="174"/>
      <c r="Z866" s="43"/>
      <c r="AA866" s="43"/>
      <c r="AB866" s="43"/>
      <c r="AC866" s="43"/>
      <c r="AD866" s="163"/>
      <c r="AE866" s="163"/>
      <c r="AF866" s="199" t="s">
        <v>6</v>
      </c>
      <c r="AG866" s="200"/>
      <c r="AH866" s="199" t="s">
        <v>13</v>
      </c>
      <c r="AI866" s="200"/>
      <c r="AJ866" s="196"/>
      <c r="AK866" s="163"/>
      <c r="AL866" s="163"/>
      <c r="AM866" s="163"/>
      <c r="AN866" s="198"/>
      <c r="AO866" s="41"/>
      <c r="AP866" s="15"/>
      <c r="AQ866" s="15"/>
      <c r="AR866" s="15"/>
      <c r="AS866" s="15"/>
      <c r="AT866" s="15"/>
      <c r="AU866" s="15"/>
      <c r="AV866" s="15"/>
      <c r="AW866" s="15"/>
      <c r="AX866" s="15"/>
      <c r="AY866" s="15"/>
      <c r="AZ866" s="15"/>
      <c r="BA866" s="15"/>
      <c r="BB866" s="15"/>
      <c r="BC866" s="15"/>
      <c r="BD866" s="15"/>
      <c r="BE866" s="15"/>
      <c r="BF866" s="15"/>
    </row>
    <row r="867" spans="2:58" ht="15.75">
      <c r="B867" s="168"/>
      <c r="C867" s="168"/>
      <c r="D867" s="172"/>
      <c r="E867" s="172"/>
      <c r="F867" s="172"/>
      <c r="G867" s="172"/>
      <c r="H867" s="169"/>
      <c r="I867" s="168"/>
      <c r="J867" s="168"/>
      <c r="K867" s="168"/>
      <c r="L867" s="174"/>
      <c r="Z867" s="43"/>
      <c r="AA867" s="43"/>
      <c r="AB867" s="43"/>
      <c r="AC867" s="43"/>
      <c r="AD867" s="163"/>
      <c r="AE867" s="163"/>
      <c r="AF867" s="200"/>
      <c r="AG867" s="200"/>
      <c r="AH867" s="200"/>
      <c r="AI867" s="200"/>
      <c r="AJ867" s="196"/>
      <c r="AK867" s="163"/>
      <c r="AL867" s="163"/>
      <c r="AM867" s="163"/>
      <c r="AN867" s="198"/>
      <c r="AO867" s="41"/>
      <c r="AP867" s="15"/>
      <c r="AQ867" s="15"/>
      <c r="AR867" s="15"/>
      <c r="AS867" s="15"/>
      <c r="AT867" s="15"/>
      <c r="AU867" s="15"/>
      <c r="AV867" s="15"/>
      <c r="AW867" s="15"/>
      <c r="AX867" s="15"/>
      <c r="AY867" s="15"/>
      <c r="AZ867" s="15"/>
      <c r="BA867" s="15"/>
      <c r="BB867" s="15"/>
      <c r="BC867" s="15"/>
      <c r="BD867" s="15"/>
      <c r="BE867" s="15"/>
      <c r="BF867" s="15"/>
    </row>
    <row r="868" spans="2:58" ht="15.75">
      <c r="B868" s="168"/>
      <c r="C868" s="168"/>
      <c r="D868" s="170" t="s">
        <v>6</v>
      </c>
      <c r="E868" s="171"/>
      <c r="F868" s="170" t="s">
        <v>14</v>
      </c>
      <c r="G868" s="172"/>
      <c r="H868" s="169"/>
      <c r="I868" s="168"/>
      <c r="J868" s="168"/>
      <c r="K868" s="168"/>
      <c r="L868" s="174"/>
      <c r="Z868" s="43"/>
      <c r="AA868" s="43"/>
      <c r="AB868" s="43"/>
      <c r="AC868" s="43"/>
      <c r="AD868" s="163"/>
      <c r="AE868" s="163"/>
      <c r="AF868" s="199" t="s">
        <v>6</v>
      </c>
      <c r="AG868" s="200"/>
      <c r="AH868" s="199" t="s">
        <v>14</v>
      </c>
      <c r="AI868" s="200"/>
      <c r="AJ868" s="196"/>
      <c r="AK868" s="163"/>
      <c r="AL868" s="163"/>
      <c r="AM868" s="163"/>
      <c r="AN868" s="198"/>
      <c r="AO868" s="41"/>
      <c r="AP868" s="15"/>
      <c r="AQ868" s="15"/>
      <c r="AR868" s="15"/>
      <c r="AS868" s="15"/>
      <c r="AT868" s="15"/>
      <c r="AU868" s="15"/>
      <c r="AV868" s="15"/>
      <c r="AW868" s="15"/>
      <c r="AX868" s="15"/>
      <c r="AY868" s="15"/>
      <c r="AZ868" s="15"/>
      <c r="BA868" s="15"/>
      <c r="BB868" s="15"/>
      <c r="BC868" s="15"/>
      <c r="BD868" s="15"/>
      <c r="BE868" s="15"/>
      <c r="BF868" s="15"/>
    </row>
    <row r="869" spans="2:58" ht="15.75">
      <c r="B869" s="168"/>
      <c r="C869" s="168"/>
      <c r="D869" s="172"/>
      <c r="E869" s="172"/>
      <c r="F869" s="172"/>
      <c r="G869" s="172"/>
      <c r="H869" s="169"/>
      <c r="I869" s="168"/>
      <c r="J869" s="168"/>
      <c r="K869" s="168"/>
      <c r="L869" s="174"/>
      <c r="Z869" s="43"/>
      <c r="AA869" s="43"/>
      <c r="AB869" s="43"/>
      <c r="AC869" s="43"/>
      <c r="AD869" s="163"/>
      <c r="AE869" s="163"/>
      <c r="AF869" s="200"/>
      <c r="AG869" s="200"/>
      <c r="AH869" s="200"/>
      <c r="AI869" s="200"/>
      <c r="AJ869" s="196"/>
      <c r="AK869" s="163"/>
      <c r="AL869" s="163"/>
      <c r="AM869" s="163"/>
      <c r="AN869" s="198"/>
      <c r="AO869" s="41"/>
      <c r="AP869" s="15"/>
      <c r="AQ869" s="15"/>
      <c r="AR869" s="15"/>
      <c r="AS869" s="15"/>
      <c r="AT869" s="15"/>
      <c r="AU869" s="15"/>
      <c r="AV869" s="15"/>
      <c r="AW869" s="15"/>
      <c r="AX869" s="15"/>
      <c r="AY869" s="15"/>
      <c r="AZ869" s="15"/>
      <c r="BA869" s="15"/>
      <c r="BB869" s="15"/>
      <c r="BC869" s="15"/>
      <c r="BD869" s="15"/>
      <c r="BE869" s="15"/>
      <c r="BF869" s="15"/>
    </row>
    <row r="870" spans="2:58" ht="15.75">
      <c r="B870" s="168"/>
      <c r="C870" s="168"/>
      <c r="D870" s="170" t="s">
        <v>6</v>
      </c>
      <c r="E870" s="171"/>
      <c r="F870" s="170" t="s">
        <v>15</v>
      </c>
      <c r="G870" s="172"/>
      <c r="H870" s="167"/>
      <c r="I870" s="187" t="s">
        <v>16</v>
      </c>
      <c r="J870" s="187"/>
      <c r="K870" s="187"/>
      <c r="L870" s="187"/>
      <c r="Z870" s="43"/>
      <c r="AA870" s="43"/>
      <c r="AB870" s="43"/>
      <c r="AC870" s="43"/>
      <c r="AD870" s="163"/>
      <c r="AE870" s="163"/>
      <c r="AF870" s="199" t="s">
        <v>6</v>
      </c>
      <c r="AG870" s="200"/>
      <c r="AH870" s="199" t="s">
        <v>15</v>
      </c>
      <c r="AI870" s="200"/>
      <c r="AJ870" s="196"/>
      <c r="AK870" s="162" t="s">
        <v>16</v>
      </c>
      <c r="AL870" s="162"/>
      <c r="AM870" s="162"/>
      <c r="AN870" s="162"/>
      <c r="AO870" s="41"/>
      <c r="AP870" s="15"/>
      <c r="AQ870" s="15"/>
      <c r="AR870" s="15"/>
      <c r="AS870" s="15"/>
      <c r="AT870" s="15"/>
      <c r="AU870" s="15"/>
      <c r="AV870" s="15"/>
      <c r="AW870" s="15"/>
      <c r="AX870" s="15"/>
      <c r="AY870" s="15"/>
      <c r="AZ870" s="15"/>
      <c r="BA870" s="15"/>
      <c r="BB870" s="15"/>
      <c r="BC870" s="15"/>
      <c r="BD870" s="15"/>
      <c r="BE870" s="15"/>
      <c r="BF870" s="15"/>
    </row>
    <row r="871" spans="2:58" ht="15.75">
      <c r="B871" s="168"/>
      <c r="C871" s="168"/>
      <c r="D871" s="172"/>
      <c r="E871" s="172"/>
      <c r="F871" s="172"/>
      <c r="G871" s="172"/>
      <c r="H871" s="167"/>
      <c r="I871" s="187"/>
      <c r="J871" s="187"/>
      <c r="K871" s="187"/>
      <c r="L871" s="187"/>
      <c r="Z871" s="43"/>
      <c r="AA871" s="43"/>
      <c r="AB871" s="43"/>
      <c r="AC871" s="43"/>
      <c r="AD871" s="163"/>
      <c r="AE871" s="163"/>
      <c r="AF871" s="200"/>
      <c r="AG871" s="200"/>
      <c r="AH871" s="200"/>
      <c r="AI871" s="200"/>
      <c r="AJ871" s="196"/>
      <c r="AK871" s="162"/>
      <c r="AL871" s="162"/>
      <c r="AM871" s="162"/>
      <c r="AN871" s="162"/>
      <c r="AO871" s="41"/>
      <c r="AP871" s="15"/>
      <c r="AQ871" s="15"/>
      <c r="AR871" s="15"/>
      <c r="AS871" s="15"/>
      <c r="AT871" s="15"/>
      <c r="AU871" s="15"/>
      <c r="AV871" s="15"/>
      <c r="AW871" s="15"/>
      <c r="AX871" s="15"/>
      <c r="AY871" s="15"/>
      <c r="AZ871" s="15"/>
      <c r="BA871" s="15"/>
      <c r="BB871" s="15"/>
      <c r="BC871" s="15"/>
      <c r="BD871" s="15"/>
      <c r="BE871" s="15"/>
      <c r="BF871" s="15"/>
    </row>
    <row r="872" spans="2:58" ht="15.75">
      <c r="B872" s="168"/>
      <c r="C872" s="168"/>
      <c r="D872" s="170" t="s">
        <v>6</v>
      </c>
      <c r="E872" s="171"/>
      <c r="F872" s="170" t="s">
        <v>17</v>
      </c>
      <c r="G872" s="172"/>
      <c r="H872" s="167"/>
      <c r="I872" s="187"/>
      <c r="J872" s="187"/>
      <c r="K872" s="187"/>
      <c r="L872" s="187"/>
      <c r="Z872" s="43"/>
      <c r="AA872" s="43"/>
      <c r="AB872" s="43"/>
      <c r="AC872" s="43"/>
      <c r="AD872" s="163"/>
      <c r="AE872" s="163"/>
      <c r="AF872" s="199" t="s">
        <v>6</v>
      </c>
      <c r="AG872" s="200"/>
      <c r="AH872" s="199" t="s">
        <v>17</v>
      </c>
      <c r="AI872" s="200"/>
      <c r="AJ872" s="196"/>
      <c r="AK872" s="162"/>
      <c r="AL872" s="162"/>
      <c r="AM872" s="162"/>
      <c r="AN872" s="162"/>
      <c r="AO872" s="41"/>
      <c r="AP872" s="15"/>
      <c r="AQ872" s="15"/>
      <c r="AR872" s="15"/>
      <c r="AS872" s="15"/>
      <c r="AT872" s="15"/>
      <c r="AU872" s="15"/>
      <c r="AV872" s="15"/>
      <c r="AW872" s="15"/>
      <c r="AX872" s="15"/>
      <c r="AY872" s="15"/>
      <c r="AZ872" s="15"/>
      <c r="BA872" s="15"/>
      <c r="BB872" s="15"/>
      <c r="BC872" s="15"/>
      <c r="BD872" s="15"/>
      <c r="BE872" s="15"/>
      <c r="BF872" s="15"/>
    </row>
    <row r="873" spans="2:58" ht="15.75">
      <c r="B873" s="168"/>
      <c r="C873" s="168"/>
      <c r="D873" s="172"/>
      <c r="E873" s="172"/>
      <c r="F873" s="172"/>
      <c r="G873" s="172"/>
      <c r="H873" s="167"/>
      <c r="I873" s="187"/>
      <c r="J873" s="187"/>
      <c r="K873" s="187"/>
      <c r="L873" s="187"/>
      <c r="Z873" s="43"/>
      <c r="AA873" s="43"/>
      <c r="AB873" s="43"/>
      <c r="AC873" s="43"/>
      <c r="AD873" s="163"/>
      <c r="AE873" s="163"/>
      <c r="AF873" s="200"/>
      <c r="AG873" s="200"/>
      <c r="AH873" s="200"/>
      <c r="AI873" s="200"/>
      <c r="AJ873" s="196"/>
      <c r="AK873" s="162"/>
      <c r="AL873" s="162"/>
      <c r="AM873" s="162"/>
      <c r="AN873" s="162"/>
      <c r="AO873" s="41"/>
      <c r="AP873" s="15"/>
      <c r="AQ873" s="15"/>
      <c r="AR873" s="15"/>
      <c r="AS873" s="15"/>
      <c r="AT873" s="15"/>
      <c r="AU873" s="15"/>
      <c r="AV873" s="15"/>
      <c r="AW873" s="15"/>
      <c r="AX873" s="15"/>
      <c r="AY873" s="15"/>
      <c r="AZ873" s="15"/>
      <c r="BA873" s="15"/>
      <c r="BB873" s="15"/>
      <c r="BC873" s="15"/>
      <c r="BD873" s="15"/>
      <c r="BE873" s="15"/>
      <c r="BF873" s="15"/>
    </row>
    <row r="874" spans="2:58" ht="15.75" customHeight="1">
      <c r="B874" s="187" t="s">
        <v>18</v>
      </c>
      <c r="C874" s="187"/>
      <c r="D874" s="187"/>
      <c r="E874" s="187"/>
      <c r="F874" s="187"/>
      <c r="G874" s="187"/>
      <c r="H874" s="187"/>
      <c r="I874" s="187"/>
      <c r="J874" s="187"/>
      <c r="K874" s="187"/>
      <c r="L874" s="187"/>
      <c r="Z874" s="43"/>
      <c r="AA874" s="43"/>
      <c r="AB874" s="43"/>
      <c r="AC874" s="43"/>
      <c r="AD874" s="162" t="s">
        <v>18</v>
      </c>
      <c r="AE874" s="162"/>
      <c r="AF874" s="162"/>
      <c r="AG874" s="162"/>
      <c r="AH874" s="162"/>
      <c r="AI874" s="162"/>
      <c r="AJ874" s="162"/>
      <c r="AK874" s="162"/>
      <c r="AL874" s="162"/>
      <c r="AM874" s="162"/>
      <c r="AN874" s="162"/>
      <c r="AO874" s="41"/>
      <c r="AP874" s="15"/>
      <c r="AQ874" s="15"/>
      <c r="AR874" s="15"/>
      <c r="AS874" s="15"/>
      <c r="AT874" s="15"/>
      <c r="AU874" s="15"/>
      <c r="AV874" s="15"/>
      <c r="AW874" s="15"/>
      <c r="AX874" s="15"/>
      <c r="AY874" s="15"/>
      <c r="AZ874" s="15"/>
      <c r="BA874" s="15"/>
      <c r="BB874" s="15"/>
      <c r="BC874" s="15"/>
      <c r="BD874" s="15"/>
      <c r="BE874" s="15"/>
      <c r="BF874" s="15"/>
    </row>
    <row r="875" spans="2:58" ht="15.75" customHeight="1">
      <c r="B875" s="187"/>
      <c r="C875" s="187"/>
      <c r="D875" s="187"/>
      <c r="E875" s="187"/>
      <c r="F875" s="187"/>
      <c r="G875" s="187"/>
      <c r="H875" s="187"/>
      <c r="I875" s="187"/>
      <c r="J875" s="187"/>
      <c r="K875" s="187"/>
      <c r="L875" s="187"/>
      <c r="O875" s="15"/>
      <c r="P875" s="15"/>
      <c r="Z875" s="43"/>
      <c r="AA875" s="43"/>
      <c r="AB875" s="43"/>
      <c r="AC875" s="43"/>
      <c r="AD875" s="44"/>
      <c r="AE875" s="44"/>
      <c r="AF875" s="45"/>
      <c r="AG875" s="45"/>
      <c r="AH875" s="45"/>
      <c r="AI875" s="75"/>
      <c r="AJ875" s="45"/>
      <c r="AK875" s="44"/>
      <c r="AL875" s="44"/>
      <c r="AM875" s="44"/>
      <c r="AN875" s="63"/>
      <c r="AO875" s="41"/>
      <c r="AP875" s="15"/>
      <c r="AQ875" s="15"/>
      <c r="AR875" s="15"/>
      <c r="AS875" s="15"/>
      <c r="AT875" s="15"/>
      <c r="AU875" s="15"/>
      <c r="AV875" s="15"/>
      <c r="AW875" s="15"/>
      <c r="AX875" s="15"/>
      <c r="AY875" s="15"/>
      <c r="AZ875" s="15"/>
      <c r="BA875" s="15"/>
      <c r="BB875" s="15"/>
      <c r="BC875" s="15"/>
      <c r="BD875" s="15"/>
      <c r="BE875" s="15"/>
      <c r="BF875" s="15"/>
    </row>
    <row r="876" spans="2:58" ht="3" customHeight="1">
      <c r="B876" s="21"/>
      <c r="C876" s="21"/>
      <c r="D876" s="21"/>
      <c r="E876" s="21"/>
      <c r="F876" s="21"/>
      <c r="G876" s="21"/>
      <c r="H876" s="21"/>
      <c r="I876" s="21"/>
      <c r="J876" s="21"/>
      <c r="K876" s="21"/>
      <c r="L876" s="21"/>
      <c r="Z876" s="43"/>
      <c r="AA876" s="43"/>
      <c r="AB876" s="43"/>
      <c r="AC876" s="43"/>
      <c r="AD876" s="44"/>
      <c r="AE876" s="44"/>
      <c r="AF876" s="45"/>
      <c r="AG876" s="45"/>
      <c r="AH876" s="45"/>
      <c r="AI876" s="75"/>
      <c r="AJ876" s="45"/>
      <c r="AK876" s="44"/>
      <c r="AL876" s="44"/>
      <c r="AM876" s="44"/>
      <c r="AN876" s="63"/>
      <c r="AO876" s="41"/>
      <c r="AP876" s="15"/>
      <c r="AQ876" s="15"/>
      <c r="AR876" s="15"/>
      <c r="AS876" s="15"/>
      <c r="AT876" s="15"/>
      <c r="AU876" s="15"/>
      <c r="AV876" s="15"/>
      <c r="AW876" s="15"/>
      <c r="AX876" s="15"/>
      <c r="AY876" s="15"/>
      <c r="AZ876" s="15"/>
      <c r="BA876" s="15"/>
      <c r="BB876" s="15"/>
      <c r="BC876" s="15"/>
      <c r="BD876" s="15"/>
      <c r="BE876" s="15"/>
      <c r="BF876" s="15"/>
    </row>
    <row r="877" spans="5:58" ht="21">
      <c r="E877" s="188" t="s">
        <v>64</v>
      </c>
      <c r="F877" s="188"/>
      <c r="G877" s="188"/>
      <c r="H877" s="188"/>
      <c r="I877" s="188"/>
      <c r="Z877" s="43"/>
      <c r="AA877" s="43"/>
      <c r="AB877" s="43"/>
      <c r="AC877" s="43"/>
      <c r="AD877" s="44"/>
      <c r="AE877" s="44"/>
      <c r="AF877" s="45"/>
      <c r="AG877" s="76"/>
      <c r="AH877" s="77"/>
      <c r="AI877" s="78"/>
      <c r="AJ877" s="77"/>
      <c r="AK877" s="79"/>
      <c r="AL877" s="44"/>
      <c r="AM877" s="44"/>
      <c r="AN877" s="63"/>
      <c r="AO877" s="41"/>
      <c r="AP877" s="15"/>
      <c r="AQ877" s="15"/>
      <c r="AR877" s="15"/>
      <c r="AS877" s="15"/>
      <c r="AT877" s="15"/>
      <c r="AU877" s="15"/>
      <c r="AV877" s="15"/>
      <c r="AW877" s="15"/>
      <c r="AX877" s="15"/>
      <c r="AY877" s="15"/>
      <c r="AZ877" s="15"/>
      <c r="BA877" s="15"/>
      <c r="BB877" s="15"/>
      <c r="BC877" s="15"/>
      <c r="BD877" s="15"/>
      <c r="BE877" s="15"/>
      <c r="BF877" s="15"/>
    </row>
    <row r="878" spans="5:58" ht="15.75">
      <c r="E878" s="188"/>
      <c r="F878" s="188"/>
      <c r="G878" s="188"/>
      <c r="H878" s="188"/>
      <c r="I878" s="188"/>
      <c r="Z878" s="43"/>
      <c r="AA878" s="43"/>
      <c r="AB878" s="43"/>
      <c r="AC878" s="43"/>
      <c r="AD878" s="44"/>
      <c r="AE878" s="44"/>
      <c r="AF878" s="45"/>
      <c r="AG878" s="190" t="s">
        <v>7</v>
      </c>
      <c r="AH878" s="190"/>
      <c r="AI878" s="190"/>
      <c r="AJ878" s="190"/>
      <c r="AK878" s="190"/>
      <c r="AL878" s="44"/>
      <c r="AM878" s="44"/>
      <c r="AN878" s="63"/>
      <c r="AO878" s="41"/>
      <c r="AP878" s="15"/>
      <c r="AQ878" s="15"/>
      <c r="AR878" s="15"/>
      <c r="AS878" s="15"/>
      <c r="AT878" s="15"/>
      <c r="AU878" s="15"/>
      <c r="AV878" s="15"/>
      <c r="AW878" s="15"/>
      <c r="AX878" s="15"/>
      <c r="AY878" s="15"/>
      <c r="AZ878" s="15"/>
      <c r="BA878" s="15"/>
      <c r="BB878" s="15"/>
      <c r="BC878" s="15"/>
      <c r="BD878" s="15"/>
      <c r="BE878" s="15"/>
      <c r="BF878" s="15"/>
    </row>
    <row r="879" spans="5:58" ht="15.75">
      <c r="E879" s="188"/>
      <c r="F879" s="188"/>
      <c r="G879" s="188"/>
      <c r="H879" s="188"/>
      <c r="I879" s="188"/>
      <c r="Z879" s="43"/>
      <c r="AA879" s="43"/>
      <c r="AB879" s="43"/>
      <c r="AC879" s="43"/>
      <c r="AD879" s="44"/>
      <c r="AE879" s="44"/>
      <c r="AF879" s="45"/>
      <c r="AG879" s="190"/>
      <c r="AH879" s="190"/>
      <c r="AI879" s="190"/>
      <c r="AJ879" s="190"/>
      <c r="AK879" s="190"/>
      <c r="AL879" s="44"/>
      <c r="AM879" s="44"/>
      <c r="AN879" s="63"/>
      <c r="AO879" s="41"/>
      <c r="AP879" s="15"/>
      <c r="AQ879" s="15"/>
      <c r="AR879" s="15"/>
      <c r="AS879" s="15"/>
      <c r="AT879" s="15"/>
      <c r="AU879" s="15"/>
      <c r="AV879" s="15"/>
      <c r="AW879" s="15"/>
      <c r="AX879" s="15"/>
      <c r="AY879" s="15"/>
      <c r="AZ879" s="15"/>
      <c r="BA879" s="15"/>
      <c r="BB879" s="15"/>
      <c r="BC879" s="15"/>
      <c r="BD879" s="15"/>
      <c r="BE879" s="15"/>
      <c r="BF879" s="15"/>
    </row>
    <row r="880" spans="5:58" ht="15.75">
      <c r="E880" s="9"/>
      <c r="F880" s="9"/>
      <c r="G880" s="34"/>
      <c r="H880" s="9"/>
      <c r="I880" s="183" t="str">
        <f>I845</f>
        <v>م ع/93/325</v>
      </c>
      <c r="J880" s="183"/>
      <c r="K880" s="186" t="s">
        <v>63</v>
      </c>
      <c r="L880" s="186"/>
      <c r="Z880" s="43"/>
      <c r="AA880" s="43"/>
      <c r="AB880" s="43"/>
      <c r="AC880" s="43"/>
      <c r="AD880" s="44"/>
      <c r="AE880" s="44"/>
      <c r="AF880" s="45"/>
      <c r="AG880" s="190"/>
      <c r="AH880" s="190"/>
      <c r="AI880" s="190"/>
      <c r="AJ880" s="190"/>
      <c r="AK880" s="190"/>
      <c r="AL880" s="44"/>
      <c r="AM880" s="44"/>
      <c r="AN880" s="63"/>
      <c r="AO880" s="41"/>
      <c r="AP880" s="15"/>
      <c r="AQ880" s="15"/>
      <c r="AR880" s="15"/>
      <c r="AS880" s="15"/>
      <c r="AT880" s="15"/>
      <c r="AU880" s="15"/>
      <c r="AV880" s="15"/>
      <c r="AW880" s="15"/>
      <c r="AX880" s="15"/>
      <c r="AY880" s="15"/>
      <c r="AZ880" s="15"/>
      <c r="BA880" s="15"/>
      <c r="BB880" s="15"/>
      <c r="BC880" s="15"/>
      <c r="BD880" s="15"/>
      <c r="BE880" s="15"/>
      <c r="BF880" s="15"/>
    </row>
    <row r="881" spans="2:58" ht="15.75">
      <c r="B881" s="18" t="s">
        <v>84</v>
      </c>
      <c r="E881" s="23"/>
      <c r="F881" s="23"/>
      <c r="G881" s="55"/>
      <c r="H881" s="23"/>
      <c r="I881" s="184" t="str">
        <f>I846</f>
        <v>SLP-9300904004</v>
      </c>
      <c r="J881" s="184"/>
      <c r="K881" s="185" t="s">
        <v>9</v>
      </c>
      <c r="L881" s="185"/>
      <c r="Z881" s="43"/>
      <c r="AA881" s="43"/>
      <c r="AB881" s="43"/>
      <c r="AC881" s="43"/>
      <c r="AD881" s="44"/>
      <c r="AE881" s="44"/>
      <c r="AF881" s="45"/>
      <c r="AG881" s="64"/>
      <c r="AH881" s="64"/>
      <c r="AI881" s="65"/>
      <c r="AJ881" s="64"/>
      <c r="AK881" s="164" t="e">
        <f>#REF!</f>
        <v>#REF!</v>
      </c>
      <c r="AL881" s="164"/>
      <c r="AM881" s="197" t="s">
        <v>8</v>
      </c>
      <c r="AN881" s="197"/>
      <c r="AO881" s="41"/>
      <c r="AP881" s="15"/>
      <c r="AQ881" s="15"/>
      <c r="AR881" s="15"/>
      <c r="AS881" s="15"/>
      <c r="AT881" s="15"/>
      <c r="AU881" s="15"/>
      <c r="AV881" s="15"/>
      <c r="AW881" s="15"/>
      <c r="AX881" s="15"/>
      <c r="AY881" s="15"/>
      <c r="AZ881" s="15"/>
      <c r="BA881" s="15"/>
      <c r="BB881" s="15"/>
      <c r="BC881" s="15"/>
      <c r="BD881" s="15"/>
      <c r="BE881" s="15"/>
      <c r="BF881" s="15"/>
    </row>
    <row r="882" spans="1:58" ht="2.25" customHeight="1">
      <c r="A882" s="19"/>
      <c r="D882" s="18"/>
      <c r="E882" s="18"/>
      <c r="F882" s="18"/>
      <c r="G882" s="18"/>
      <c r="H882" s="18"/>
      <c r="L882" s="18"/>
      <c r="Z882" s="43"/>
      <c r="AA882" s="43"/>
      <c r="AB882" s="43"/>
      <c r="AC882" s="43"/>
      <c r="AD882" s="44"/>
      <c r="AE882" s="44"/>
      <c r="AF882" s="45"/>
      <c r="AG882" s="64"/>
      <c r="AH882" s="64"/>
      <c r="AI882" s="65"/>
      <c r="AJ882" s="64"/>
      <c r="AK882" s="161">
        <f>'[2]MT26'!P860</f>
        <v>0</v>
      </c>
      <c r="AL882" s="161"/>
      <c r="AM882" s="197" t="s">
        <v>9</v>
      </c>
      <c r="AN882" s="197"/>
      <c r="AO882" s="41"/>
      <c r="AP882" s="15"/>
      <c r="AQ882" s="15"/>
      <c r="AR882" s="15"/>
      <c r="AS882" s="15"/>
      <c r="AT882" s="15"/>
      <c r="AU882" s="15"/>
      <c r="AV882" s="15"/>
      <c r="AW882" s="15"/>
      <c r="AX882" s="15"/>
      <c r="AY882" s="15"/>
      <c r="AZ882" s="15"/>
      <c r="BA882" s="15"/>
      <c r="BB882" s="15"/>
      <c r="BC882" s="15"/>
      <c r="BD882" s="15"/>
      <c r="BE882" s="15"/>
      <c r="BF882" s="15"/>
    </row>
    <row r="883" spans="2:58" ht="31.5">
      <c r="B883" s="52" t="s">
        <v>10</v>
      </c>
      <c r="C883" s="179" t="s">
        <v>11</v>
      </c>
      <c r="D883" s="180"/>
      <c r="E883" s="179" t="s">
        <v>12</v>
      </c>
      <c r="F883" s="180"/>
      <c r="G883" s="53" t="s">
        <v>0</v>
      </c>
      <c r="H883" s="53" t="s">
        <v>1</v>
      </c>
      <c r="I883" s="53" t="s">
        <v>2</v>
      </c>
      <c r="J883" s="53" t="s">
        <v>3</v>
      </c>
      <c r="K883" s="53" t="s">
        <v>4</v>
      </c>
      <c r="L883" s="51" t="s">
        <v>5</v>
      </c>
      <c r="Z883" s="43"/>
      <c r="AA883" s="43"/>
      <c r="AB883" s="43"/>
      <c r="AC883" s="46"/>
      <c r="AD883" s="66" t="s">
        <v>10</v>
      </c>
      <c r="AE883" s="192" t="s">
        <v>11</v>
      </c>
      <c r="AF883" s="193"/>
      <c r="AG883" s="192" t="s">
        <v>12</v>
      </c>
      <c r="AH883" s="193"/>
      <c r="AI883" s="67" t="s">
        <v>0</v>
      </c>
      <c r="AJ883" s="67" t="s">
        <v>1</v>
      </c>
      <c r="AK883" s="67" t="s">
        <v>2</v>
      </c>
      <c r="AL883" s="67" t="s">
        <v>3</v>
      </c>
      <c r="AM883" s="67" t="s">
        <v>4</v>
      </c>
      <c r="AN883" s="63" t="s">
        <v>5</v>
      </c>
      <c r="AO883" s="41"/>
      <c r="AP883" s="15"/>
      <c r="AQ883" s="15"/>
      <c r="AR883" s="15"/>
      <c r="AS883" s="15"/>
      <c r="AT883" s="15"/>
      <c r="AU883" s="15"/>
      <c r="AV883" s="15"/>
      <c r="AW883" s="15"/>
      <c r="AX883" s="15"/>
      <c r="AY883" s="15"/>
      <c r="AZ883" s="15"/>
      <c r="BA883" s="15"/>
      <c r="BB883" s="15"/>
      <c r="BC883" s="15"/>
      <c r="BD883" s="15"/>
      <c r="BE883" s="15"/>
      <c r="BF883" s="15"/>
    </row>
    <row r="884" spans="2:58" ht="15.75">
      <c r="B884" s="1"/>
      <c r="C884" s="175"/>
      <c r="D884" s="176"/>
      <c r="E884" s="177"/>
      <c r="F884" s="178"/>
      <c r="G884" s="11">
        <f aca="true" t="shared" si="51" ref="G884:I900">IF(AI884=0,"",IF(AI884&gt;0,AI884))</f>
      </c>
      <c r="H884" s="11">
        <f t="shared" si="51"/>
      </c>
      <c r="I884" s="12" t="str">
        <f t="shared" si="51"/>
        <v>     t- WIRRING TO TRANSFER DATA FROM SLIP RING TO CABIN</v>
      </c>
      <c r="J884" s="20"/>
      <c r="K884" s="20"/>
      <c r="L884" s="2">
        <f aca="true" t="shared" si="52" ref="L884:L900">IF(AN884=0,"",IF(AN884&gt;0,AN884))</f>
      </c>
      <c r="Z884" s="43"/>
      <c r="AA884" s="43"/>
      <c r="AB884" s="43"/>
      <c r="AC884" s="43"/>
      <c r="AD884" s="69"/>
      <c r="AE884" s="195"/>
      <c r="AF884" s="195"/>
      <c r="AG884" s="192"/>
      <c r="AH884" s="192"/>
      <c r="AI884" s="80">
        <f>'[2]2'!AC517</f>
        <v>0</v>
      </c>
      <c r="AJ884" s="81">
        <f>'[2]2'!J517</f>
        <v>0</v>
      </c>
      <c r="AK884" s="160" t="str">
        <f>'[2]2'!L427</f>
        <v>     t- WIRRING TO TRANSFER DATA FROM SLIP RING TO CABIN</v>
      </c>
      <c r="AL884" s="160"/>
      <c r="AM884" s="44"/>
      <c r="AN884" s="87">
        <f>'[2]2'!A517</f>
        <v>0</v>
      </c>
      <c r="AO884" s="41"/>
      <c r="AP884" s="15"/>
      <c r="AQ884" s="15"/>
      <c r="AR884" s="15"/>
      <c r="AS884" s="15"/>
      <c r="AT884" s="15"/>
      <c r="AU884" s="15"/>
      <c r="AV884" s="15"/>
      <c r="AW884" s="15"/>
      <c r="AX884" s="15"/>
      <c r="AY884" s="15"/>
      <c r="AZ884" s="15"/>
      <c r="BA884" s="15"/>
      <c r="BB884" s="15"/>
      <c r="BC884" s="15"/>
      <c r="BD884" s="15"/>
      <c r="BE884" s="15"/>
      <c r="BF884" s="15"/>
    </row>
    <row r="885" spans="2:58" ht="15.75">
      <c r="B885" s="1"/>
      <c r="C885" s="175"/>
      <c r="D885" s="176"/>
      <c r="E885" s="177"/>
      <c r="F885" s="178"/>
      <c r="G885" s="11">
        <f t="shared" si="51"/>
      </c>
      <c r="H885" s="11">
        <f t="shared" si="51"/>
      </c>
      <c r="I885" s="12" t="str">
        <f t="shared" si="51"/>
        <v>33- MANUALS &amp; CATALOGUES</v>
      </c>
      <c r="J885" s="20"/>
      <c r="K885" s="20"/>
      <c r="L885" s="2">
        <f t="shared" si="52"/>
      </c>
      <c r="M885" s="19"/>
      <c r="N885" s="19"/>
      <c r="O885" s="19"/>
      <c r="P885" s="19"/>
      <c r="Q885" s="19"/>
      <c r="R885" s="19"/>
      <c r="S885" s="19"/>
      <c r="T885" s="19"/>
      <c r="U885" s="19"/>
      <c r="V885" s="19"/>
      <c r="W885" s="19"/>
      <c r="X885" s="19"/>
      <c r="Y885" s="19"/>
      <c r="Z885" s="46"/>
      <c r="AA885" s="46"/>
      <c r="AB885" s="46"/>
      <c r="AC885" s="43"/>
      <c r="AD885" s="69"/>
      <c r="AE885" s="195"/>
      <c r="AF885" s="195"/>
      <c r="AG885" s="192"/>
      <c r="AH885" s="192"/>
      <c r="AI885" s="80">
        <f>'[2]2'!AC518</f>
        <v>0</v>
      </c>
      <c r="AJ885" s="81">
        <f>'[2]2'!J518</f>
        <v>0</v>
      </c>
      <c r="AK885" s="160" t="str">
        <f>'[2]2'!L428</f>
        <v>33- MANUALS &amp; CATALOGUES</v>
      </c>
      <c r="AL885" s="160"/>
      <c r="AM885" s="44"/>
      <c r="AN885" s="87">
        <f>'[2]2'!A518</f>
        <v>0</v>
      </c>
      <c r="AO885" s="41"/>
      <c r="AP885" s="15"/>
      <c r="AQ885" s="15"/>
      <c r="AR885" s="15"/>
      <c r="AS885" s="15"/>
      <c r="AT885" s="15"/>
      <c r="AU885" s="15"/>
      <c r="AV885" s="15"/>
      <c r="AW885" s="15"/>
      <c r="AX885" s="15"/>
      <c r="AY885" s="15"/>
      <c r="AZ885" s="15"/>
      <c r="BA885" s="15"/>
      <c r="BB885" s="15"/>
      <c r="BC885" s="15"/>
      <c r="BD885" s="15"/>
      <c r="BE885" s="15"/>
      <c r="BF885" s="15"/>
    </row>
    <row r="886" spans="2:58" ht="15.75">
      <c r="B886" s="1"/>
      <c r="C886" s="175"/>
      <c r="D886" s="176"/>
      <c r="E886" s="177"/>
      <c r="F886" s="178"/>
      <c r="G886" s="11">
        <f t="shared" si="51"/>
      </c>
      <c r="H886" s="11">
        <f t="shared" si="51"/>
      </c>
      <c r="I886" s="12" t="str">
        <f t="shared" si="51"/>
        <v>     a- THREE SETS OF PRINTED SPARE PARTS</v>
      </c>
      <c r="J886" s="20"/>
      <c r="K886" s="20"/>
      <c r="L886" s="2">
        <f t="shared" si="52"/>
      </c>
      <c r="Z886" s="43"/>
      <c r="AA886" s="43"/>
      <c r="AB886" s="43"/>
      <c r="AC886" s="43"/>
      <c r="AD886" s="69"/>
      <c r="AE886" s="195"/>
      <c r="AF886" s="195"/>
      <c r="AG886" s="192"/>
      <c r="AH886" s="192"/>
      <c r="AI886" s="80">
        <f>'[2]2'!AC519</f>
        <v>0</v>
      </c>
      <c r="AJ886" s="81">
        <f>'[2]2'!J519</f>
        <v>0</v>
      </c>
      <c r="AK886" s="160" t="str">
        <f>'[2]2'!L429</f>
        <v>     a- THREE SETS OF PRINTED SPARE PARTS</v>
      </c>
      <c r="AL886" s="160"/>
      <c r="AM886" s="44"/>
      <c r="AN886" s="87">
        <f>'[2]2'!A519</f>
        <v>0</v>
      </c>
      <c r="AO886" s="41"/>
      <c r="AP886" s="15"/>
      <c r="AQ886" s="15"/>
      <c r="AR886" s="15"/>
      <c r="AS886" s="15"/>
      <c r="AT886" s="15"/>
      <c r="AU886" s="15"/>
      <c r="AV886" s="15"/>
      <c r="AW886" s="15"/>
      <c r="AX886" s="15"/>
      <c r="AY886" s="15"/>
      <c r="AZ886" s="15"/>
      <c r="BA886" s="15"/>
      <c r="BB886" s="15"/>
      <c r="BC886" s="15"/>
      <c r="BD886" s="15"/>
      <c r="BE886" s="15"/>
      <c r="BF886" s="15"/>
    </row>
    <row r="887" spans="2:58" ht="15.75">
      <c r="B887" s="1"/>
      <c r="C887" s="175"/>
      <c r="D887" s="176"/>
      <c r="E887" s="177"/>
      <c r="F887" s="178"/>
      <c r="G887" s="11">
        <f t="shared" si="51"/>
      </c>
      <c r="H887" s="11">
        <f t="shared" si="51"/>
      </c>
      <c r="I887" s="12" t="str">
        <f t="shared" si="51"/>
        <v>          CATALOGUE AND WORKSHOP &amp; SERVICE MANUAL </v>
      </c>
      <c r="J887" s="20"/>
      <c r="K887" s="20"/>
      <c r="L887" s="2">
        <f t="shared" si="52"/>
      </c>
      <c r="Z887" s="43"/>
      <c r="AA887" s="43"/>
      <c r="AB887" s="43"/>
      <c r="AC887" s="43"/>
      <c r="AD887" s="69"/>
      <c r="AE887" s="195"/>
      <c r="AF887" s="195"/>
      <c r="AG887" s="192"/>
      <c r="AH887" s="192"/>
      <c r="AI887" s="80">
        <f>'[2]2'!AC520</f>
        <v>0</v>
      </c>
      <c r="AJ887" s="81">
        <f>'[2]2'!J520</f>
        <v>0</v>
      </c>
      <c r="AK887" s="160" t="str">
        <f>'[2]2'!L430</f>
        <v>          CATALOGUE AND WORKSHOP &amp; SERVICE MANUAL </v>
      </c>
      <c r="AL887" s="160"/>
      <c r="AM887" s="44"/>
      <c r="AN887" s="87">
        <f>'[2]2'!A520</f>
        <v>0</v>
      </c>
      <c r="AO887" s="41"/>
      <c r="AP887" s="15"/>
      <c r="AQ887" s="15"/>
      <c r="AR887" s="15"/>
      <c r="AS887" s="15"/>
      <c r="AT887" s="15"/>
      <c r="AU887" s="15"/>
      <c r="AV887" s="15"/>
      <c r="AW887" s="15"/>
      <c r="AX887" s="15"/>
      <c r="AY887" s="15"/>
      <c r="AZ887" s="15"/>
      <c r="BA887" s="15"/>
      <c r="BB887" s="15"/>
      <c r="BC887" s="15"/>
      <c r="BD887" s="15"/>
      <c r="BE887" s="15"/>
      <c r="BF887" s="15"/>
    </row>
    <row r="888" spans="2:58" ht="15.75">
      <c r="B888" s="20"/>
      <c r="C888" s="168"/>
      <c r="D888" s="168"/>
      <c r="E888" s="169"/>
      <c r="F888" s="169"/>
      <c r="G888" s="11">
        <f t="shared" si="51"/>
      </c>
      <c r="H888" s="11">
        <f t="shared" si="51"/>
      </c>
      <c r="I888" s="12" t="str">
        <f t="shared" si="51"/>
        <v>          FOR ALL COMPONENTS OF THE POWERPACK AND </v>
      </c>
      <c r="J888" s="13"/>
      <c r="K888" s="13"/>
      <c r="L888" s="2">
        <f t="shared" si="52"/>
      </c>
      <c r="Z888" s="43"/>
      <c r="AA888" s="43"/>
      <c r="AB888" s="43"/>
      <c r="AC888" s="43"/>
      <c r="AD888" s="69"/>
      <c r="AE888" s="195"/>
      <c r="AF888" s="195"/>
      <c r="AG888" s="192"/>
      <c r="AH888" s="192"/>
      <c r="AI888" s="80">
        <f>'[2]2'!AC521</f>
        <v>0</v>
      </c>
      <c r="AJ888" s="81">
        <f>'[2]2'!J521</f>
        <v>0</v>
      </c>
      <c r="AK888" s="160" t="str">
        <f>'[2]2'!L431</f>
        <v>          FOR ALL COMPONENTS OF THE POWERPACK AND </v>
      </c>
      <c r="AL888" s="160"/>
      <c r="AM888" s="74"/>
      <c r="AN888" s="87">
        <f>'[2]2'!A521</f>
        <v>0</v>
      </c>
      <c r="AO888" s="41"/>
      <c r="AP888" s="15"/>
      <c r="AQ888" s="15"/>
      <c r="AR888" s="15"/>
      <c r="AS888" s="15"/>
      <c r="AT888" s="15"/>
      <c r="AU888" s="15"/>
      <c r="AV888" s="15"/>
      <c r="AW888" s="15"/>
      <c r="AX888" s="15"/>
      <c r="AY888" s="15"/>
      <c r="AZ888" s="15"/>
      <c r="BA888" s="15"/>
      <c r="BB888" s="15"/>
      <c r="BC888" s="15"/>
      <c r="BD888" s="15"/>
      <c r="BE888" s="15"/>
      <c r="BF888" s="15"/>
    </row>
    <row r="889" spans="2:58" ht="15.75">
      <c r="B889" s="20"/>
      <c r="C889" s="168"/>
      <c r="D889" s="168"/>
      <c r="E889" s="169"/>
      <c r="F889" s="169"/>
      <c r="G889" s="11">
        <f t="shared" si="51"/>
      </c>
      <c r="H889" s="11">
        <f t="shared" si="51"/>
      </c>
      <c r="I889" s="12" t="str">
        <f t="shared" si="51"/>
        <v>          HYDRAULIC SYSTEMS LIKE HYDRAULIC PUMP ,</v>
      </c>
      <c r="J889" s="13"/>
      <c r="K889" s="13"/>
      <c r="L889" s="2">
        <f t="shared" si="52"/>
      </c>
      <c r="Z889" s="43"/>
      <c r="AA889" s="43"/>
      <c r="AB889" s="43"/>
      <c r="AC889" s="43"/>
      <c r="AD889" s="44"/>
      <c r="AE889" s="163"/>
      <c r="AF889" s="163"/>
      <c r="AG889" s="196"/>
      <c r="AH889" s="196"/>
      <c r="AI889" s="80">
        <f>'[2]2'!AC522</f>
        <v>0</v>
      </c>
      <c r="AJ889" s="81">
        <f>'[2]2'!J522</f>
        <v>0</v>
      </c>
      <c r="AK889" s="160" t="str">
        <f>'[2]2'!L432</f>
        <v>          HYDRAULIC SYSTEMS LIKE HYDRAULIC PUMP ,</v>
      </c>
      <c r="AL889" s="160"/>
      <c r="AM889" s="74"/>
      <c r="AN889" s="87">
        <f>'[2]2'!A522</f>
        <v>0</v>
      </c>
      <c r="AO889" s="41"/>
      <c r="AP889" s="15"/>
      <c r="AQ889" s="15"/>
      <c r="AR889" s="15"/>
      <c r="AS889" s="15"/>
      <c r="AT889" s="15"/>
      <c r="AU889" s="15"/>
      <c r="AV889" s="15"/>
      <c r="AW889" s="15"/>
      <c r="AX889" s="15"/>
      <c r="AY889" s="15"/>
      <c r="AZ889" s="15"/>
      <c r="BA889" s="15"/>
      <c r="BB889" s="15"/>
      <c r="BC889" s="15"/>
      <c r="BD889" s="15"/>
      <c r="BE889" s="15"/>
      <c r="BF889" s="15"/>
    </row>
    <row r="890" spans="2:58" ht="15.75">
      <c r="B890" s="20"/>
      <c r="C890" s="168"/>
      <c r="D890" s="168"/>
      <c r="E890" s="169"/>
      <c r="F890" s="169"/>
      <c r="G890" s="11">
        <f t="shared" si="51"/>
      </c>
      <c r="H890" s="11">
        <f t="shared" si="51"/>
      </c>
      <c r="I890" s="12" t="str">
        <f t="shared" si="51"/>
        <v>          MOTOR , WINCH DRUMS , TORQUE HUB , SPOOLER</v>
      </c>
      <c r="J890" s="13"/>
      <c r="K890" s="13"/>
      <c r="L890" s="2">
        <f t="shared" si="52"/>
      </c>
      <c r="Z890" s="43"/>
      <c r="AA890" s="43"/>
      <c r="AB890" s="43"/>
      <c r="AC890" s="43"/>
      <c r="AD890" s="44"/>
      <c r="AE890" s="163"/>
      <c r="AF890" s="163"/>
      <c r="AG890" s="196"/>
      <c r="AH890" s="196"/>
      <c r="AI890" s="80">
        <f>'[2]2'!AC523</f>
        <v>0</v>
      </c>
      <c r="AJ890" s="81">
        <f>'[2]2'!J523</f>
        <v>0</v>
      </c>
      <c r="AK890" s="160" t="str">
        <f>'[2]2'!L433</f>
        <v>          MOTOR , WINCH DRUMS , TORQUE HUB , SPOOLER</v>
      </c>
      <c r="AL890" s="160"/>
      <c r="AM890" s="74"/>
      <c r="AN890" s="87">
        <f>'[2]2'!A523</f>
        <v>0</v>
      </c>
      <c r="AO890" s="41"/>
      <c r="AP890" s="15"/>
      <c r="AQ890" s="15"/>
      <c r="AR890" s="15"/>
      <c r="AS890" s="15"/>
      <c r="AT890" s="15"/>
      <c r="AU890" s="15"/>
      <c r="AV890" s="15"/>
      <c r="AW890" s="15"/>
      <c r="AX890" s="15"/>
      <c r="AY890" s="15"/>
      <c r="AZ890" s="15"/>
      <c r="BA890" s="15"/>
      <c r="BB890" s="15"/>
      <c r="BC890" s="15"/>
      <c r="BD890" s="15"/>
      <c r="BE890" s="15"/>
      <c r="BF890" s="15"/>
    </row>
    <row r="891" spans="2:58" ht="15.75">
      <c r="B891" s="20"/>
      <c r="C891" s="168"/>
      <c r="D891" s="168"/>
      <c r="E891" s="169"/>
      <c r="F891" s="169"/>
      <c r="G891" s="11">
        <f t="shared" si="51"/>
      </c>
      <c r="H891" s="11">
        <f t="shared" si="51"/>
      </c>
      <c r="I891" s="12" t="str">
        <f t="shared" si="51"/>
        <v>          ARM , CONTROL SYSTEM OF HYDRAULIC/ELECTRIC</v>
      </c>
      <c r="J891" s="13"/>
      <c r="K891" s="13"/>
      <c r="L891" s="2">
        <f t="shared" si="52"/>
      </c>
      <c r="N891" s="15"/>
      <c r="Z891" s="43"/>
      <c r="AA891" s="43"/>
      <c r="AB891" s="43"/>
      <c r="AC891" s="43"/>
      <c r="AD891" s="44"/>
      <c r="AE891" s="163"/>
      <c r="AF891" s="163"/>
      <c r="AG891" s="196"/>
      <c r="AH891" s="196"/>
      <c r="AI891" s="80">
        <f>'[2]2'!AC524</f>
        <v>0</v>
      </c>
      <c r="AJ891" s="81">
        <f>'[2]2'!J524</f>
        <v>0</v>
      </c>
      <c r="AK891" s="160" t="str">
        <f>'[2]2'!L434</f>
        <v>          ARM , CONTROL SYSTEM OF HYDRAULIC/ELECTRIC</v>
      </c>
      <c r="AL891" s="160"/>
      <c r="AM891" s="74"/>
      <c r="AN891" s="87">
        <f>'[2]2'!A524</f>
        <v>0</v>
      </c>
      <c r="AO891" s="41"/>
      <c r="AP891" s="15"/>
      <c r="AQ891" s="15"/>
      <c r="AR891" s="15"/>
      <c r="AS891" s="15"/>
      <c r="AT891" s="15"/>
      <c r="AU891" s="15"/>
      <c r="AV891" s="15"/>
      <c r="AW891" s="15"/>
      <c r="AX891" s="15"/>
      <c r="AY891" s="15"/>
      <c r="AZ891" s="15"/>
      <c r="BA891" s="15"/>
      <c r="BB891" s="15"/>
      <c r="BC891" s="15"/>
      <c r="BD891" s="15"/>
      <c r="BE891" s="15"/>
      <c r="BF891" s="15"/>
    </row>
    <row r="892" spans="2:58" ht="15.75">
      <c r="B892" s="20"/>
      <c r="C892" s="168"/>
      <c r="D892" s="168"/>
      <c r="E892" s="169"/>
      <c r="F892" s="169"/>
      <c r="G892" s="11">
        <f t="shared" si="51"/>
      </c>
      <c r="H892" s="11">
        <f t="shared" si="51"/>
      </c>
      <c r="I892" s="12" t="str">
        <f t="shared" si="51"/>
        <v>          OPERATIONS , CONTROL PANEL CIRCUITRY , ETC.</v>
      </c>
      <c r="J892" s="20"/>
      <c r="K892" s="20"/>
      <c r="L892" s="2">
        <f t="shared" si="52"/>
      </c>
      <c r="Z892" s="43"/>
      <c r="AA892" s="43"/>
      <c r="AB892" s="43"/>
      <c r="AC892" s="43"/>
      <c r="AD892" s="44"/>
      <c r="AE892" s="163"/>
      <c r="AF892" s="163"/>
      <c r="AG892" s="196"/>
      <c r="AH892" s="196"/>
      <c r="AI892" s="80">
        <f>'[2]2'!AC525</f>
        <v>0</v>
      </c>
      <c r="AJ892" s="81">
        <f>'[2]2'!J525</f>
        <v>0</v>
      </c>
      <c r="AK892" s="160" t="str">
        <f>'[2]2'!L435</f>
        <v>          OPERATIONS , CONTROL PANEL CIRCUITRY , ETC.</v>
      </c>
      <c r="AL892" s="160"/>
      <c r="AM892" s="74"/>
      <c r="AN892" s="87">
        <f>'[2]2'!A525</f>
        <v>0</v>
      </c>
      <c r="AO892" s="41"/>
      <c r="AP892" s="15"/>
      <c r="AQ892" s="15"/>
      <c r="AR892" s="15"/>
      <c r="AS892" s="15"/>
      <c r="AT892" s="15"/>
      <c r="AU892" s="15"/>
      <c r="AV892" s="15"/>
      <c r="AW892" s="15"/>
      <c r="AX892" s="15"/>
      <c r="AY892" s="15"/>
      <c r="AZ892" s="15"/>
      <c r="BA892" s="15"/>
      <c r="BB892" s="15"/>
      <c r="BC892" s="15"/>
      <c r="BD892" s="15"/>
      <c r="BE892" s="15"/>
      <c r="BF892" s="15"/>
    </row>
    <row r="893" spans="2:58" ht="15.75">
      <c r="B893" s="20"/>
      <c r="C893" s="168"/>
      <c r="D893" s="168"/>
      <c r="E893" s="169"/>
      <c r="F893" s="169"/>
      <c r="G893" s="11">
        <f t="shared" si="51"/>
      </c>
      <c r="H893" s="11">
        <f t="shared" si="51"/>
      </c>
      <c r="I893" s="12" t="str">
        <f t="shared" si="51"/>
        <v>          COMPLETE WITH ALL HYDRAULIC SCHEMATICS</v>
      </c>
      <c r="J893" s="20"/>
      <c r="K893" s="20"/>
      <c r="L893" s="2">
        <f t="shared" si="52"/>
      </c>
      <c r="Z893" s="43"/>
      <c r="AA893" s="43"/>
      <c r="AB893" s="43"/>
      <c r="AC893" s="43"/>
      <c r="AD893" s="44"/>
      <c r="AE893" s="163"/>
      <c r="AF893" s="163"/>
      <c r="AG893" s="196"/>
      <c r="AH893" s="196"/>
      <c r="AI893" s="80">
        <f>'[2]2'!AC526</f>
        <v>0</v>
      </c>
      <c r="AJ893" s="81">
        <f>'[2]2'!J526</f>
        <v>0</v>
      </c>
      <c r="AK893" s="160" t="str">
        <f>'[2]2'!L436</f>
        <v>          COMPLETE WITH ALL HYDRAULIC SCHEMATICS</v>
      </c>
      <c r="AL893" s="160"/>
      <c r="AM893" s="44"/>
      <c r="AN893" s="87">
        <f>'[2]2'!A526</f>
        <v>0</v>
      </c>
      <c r="AO893" s="41"/>
      <c r="AP893" s="15"/>
      <c r="AQ893" s="15"/>
      <c r="AR893" s="15"/>
      <c r="AS893" s="15"/>
      <c r="AT893" s="15"/>
      <c r="AU893" s="15"/>
      <c r="AV893" s="15"/>
      <c r="AW893" s="15"/>
      <c r="AX893" s="15"/>
      <c r="AY893" s="15"/>
      <c r="AZ893" s="15"/>
      <c r="BA893" s="15"/>
      <c r="BB893" s="15"/>
      <c r="BC893" s="15"/>
      <c r="BD893" s="15"/>
      <c r="BE893" s="15"/>
      <c r="BF893" s="15"/>
    </row>
    <row r="894" spans="2:58" ht="15.75">
      <c r="B894" s="20"/>
      <c r="C894" s="168"/>
      <c r="D894" s="168"/>
      <c r="E894" s="169"/>
      <c r="F894" s="169"/>
      <c r="G894" s="11">
        <f t="shared" si="51"/>
      </c>
      <c r="H894" s="11">
        <f t="shared" si="51"/>
      </c>
      <c r="I894" s="12" t="str">
        <f t="shared" si="51"/>
        <v>          SHOWING AND LABELING ALL COMPONENTS </v>
      </c>
      <c r="J894" s="20"/>
      <c r="K894" s="20"/>
      <c r="L894" s="2">
        <f t="shared" si="52"/>
      </c>
      <c r="Z894" s="43"/>
      <c r="AA894" s="43"/>
      <c r="AB894" s="43"/>
      <c r="AC894" s="43"/>
      <c r="AD894" s="44"/>
      <c r="AE894" s="163"/>
      <c r="AF894" s="163"/>
      <c r="AG894" s="196"/>
      <c r="AH894" s="196"/>
      <c r="AI894" s="80">
        <f>'[2]2'!AC527</f>
        <v>0</v>
      </c>
      <c r="AJ894" s="81">
        <f>'[2]2'!J527</f>
        <v>0</v>
      </c>
      <c r="AK894" s="160" t="str">
        <f>'[2]2'!L437</f>
        <v>          SHOWING AND LABELING ALL COMPONENTS </v>
      </c>
      <c r="AL894" s="160"/>
      <c r="AM894" s="44"/>
      <c r="AN894" s="87">
        <f>'[2]2'!A527</f>
        <v>0</v>
      </c>
      <c r="AO894" s="41"/>
      <c r="AP894" s="15"/>
      <c r="AQ894" s="15"/>
      <c r="AR894" s="15"/>
      <c r="AS894" s="15"/>
      <c r="AT894" s="15"/>
      <c r="AU894" s="15"/>
      <c r="AV894" s="15"/>
      <c r="AW894" s="15"/>
      <c r="AX894" s="15"/>
      <c r="AY894" s="15"/>
      <c r="AZ894" s="15"/>
      <c r="BA894" s="15"/>
      <c r="BB894" s="15"/>
      <c r="BC894" s="15"/>
      <c r="BD894" s="15"/>
      <c r="BE894" s="15"/>
      <c r="BF894" s="15"/>
    </row>
    <row r="895" spans="2:58" ht="15.75">
      <c r="B895" s="20"/>
      <c r="C895" s="168"/>
      <c r="D895" s="168"/>
      <c r="E895" s="169"/>
      <c r="F895" s="169"/>
      <c r="G895" s="11">
        <f t="shared" si="51"/>
      </c>
      <c r="H895" s="11">
        <f t="shared" si="51"/>
      </c>
      <c r="I895" s="12" t="str">
        <f t="shared" si="51"/>
        <v>          INCLUDING HOSES &amp; PIPES. ABOVE SHALL BE </v>
      </c>
      <c r="J895" s="20"/>
      <c r="K895" s="20"/>
      <c r="L895" s="2">
        <f t="shared" si="52"/>
      </c>
      <c r="Z895" s="43"/>
      <c r="AA895" s="43"/>
      <c r="AB895" s="43"/>
      <c r="AC895" s="43"/>
      <c r="AD895" s="44"/>
      <c r="AE895" s="163"/>
      <c r="AF895" s="163"/>
      <c r="AG895" s="196"/>
      <c r="AH895" s="196"/>
      <c r="AI895" s="80">
        <f>'[2]2'!AC528</f>
        <v>0</v>
      </c>
      <c r="AJ895" s="81">
        <f>'[2]2'!J528</f>
        <v>0</v>
      </c>
      <c r="AK895" s="160" t="str">
        <f>'[2]2'!L438</f>
        <v>          INCLUDING HOSES &amp; PIPES. ABOVE SHALL BE </v>
      </c>
      <c r="AL895" s="160"/>
      <c r="AM895" s="44"/>
      <c r="AN895" s="87">
        <f>'[2]2'!A528</f>
        <v>0</v>
      </c>
      <c r="AO895" s="41"/>
      <c r="AP895" s="15"/>
      <c r="AQ895" s="15"/>
      <c r="AR895" s="15"/>
      <c r="AS895" s="15"/>
      <c r="AT895" s="15"/>
      <c r="AU895" s="15"/>
      <c r="AV895" s="15"/>
      <c r="AW895" s="15"/>
      <c r="AX895" s="15"/>
      <c r="AY895" s="15"/>
      <c r="AZ895" s="15"/>
      <c r="BA895" s="15"/>
      <c r="BB895" s="15"/>
      <c r="BC895" s="15"/>
      <c r="BD895" s="15"/>
      <c r="BE895" s="15"/>
      <c r="BF895" s="15"/>
    </row>
    <row r="896" spans="2:58" ht="15.75">
      <c r="B896" s="20"/>
      <c r="C896" s="168"/>
      <c r="D896" s="168"/>
      <c r="E896" s="169"/>
      <c r="F896" s="169"/>
      <c r="G896" s="11">
        <f t="shared" si="51"/>
      </c>
      <c r="H896" s="11">
        <f t="shared" si="51"/>
      </c>
      <c r="I896" s="12" t="str">
        <f t="shared" si="51"/>
        <v>          COMPLETE WITH FUNCTIONAL LOGIC EXPLANATION.</v>
      </c>
      <c r="J896" s="20"/>
      <c r="K896" s="20"/>
      <c r="L896" s="2">
        <f t="shared" si="52"/>
      </c>
      <c r="Z896" s="43"/>
      <c r="AA896" s="43"/>
      <c r="AB896" s="43"/>
      <c r="AC896" s="43"/>
      <c r="AD896" s="44"/>
      <c r="AE896" s="163"/>
      <c r="AF896" s="163"/>
      <c r="AG896" s="196"/>
      <c r="AH896" s="196"/>
      <c r="AI896" s="80">
        <f>'[2]2'!AC529</f>
        <v>0</v>
      </c>
      <c r="AJ896" s="81">
        <f>'[2]2'!J529</f>
        <v>0</v>
      </c>
      <c r="AK896" s="160" t="str">
        <f>'[2]2'!L439</f>
        <v>          COMPLETE WITH FUNCTIONAL LOGIC EXPLANATION.</v>
      </c>
      <c r="AL896" s="160"/>
      <c r="AM896" s="44"/>
      <c r="AN896" s="87">
        <f>'[2]2'!A529</f>
        <v>0</v>
      </c>
      <c r="AO896" s="41"/>
      <c r="AP896" s="15"/>
      <c r="AQ896" s="15"/>
      <c r="AR896" s="15"/>
      <c r="AS896" s="15"/>
      <c r="AT896" s="15"/>
      <c r="AU896" s="15"/>
      <c r="AV896" s="15"/>
      <c r="AW896" s="15"/>
      <c r="AX896" s="15"/>
      <c r="AY896" s="15"/>
      <c r="AZ896" s="15"/>
      <c r="BA896" s="15"/>
      <c r="BB896" s="15"/>
      <c r="BC896" s="15"/>
      <c r="BD896" s="15"/>
      <c r="BE896" s="15"/>
      <c r="BF896" s="15"/>
    </row>
    <row r="897" spans="2:58" ht="15.75">
      <c r="B897" s="20"/>
      <c r="C897" s="168"/>
      <c r="D897" s="168"/>
      <c r="E897" s="169"/>
      <c r="F897" s="169"/>
      <c r="G897" s="11">
        <f t="shared" si="51"/>
      </c>
      <c r="H897" s="11">
        <f t="shared" si="51"/>
      </c>
      <c r="I897" s="12" t="str">
        <f t="shared" si="51"/>
        <v>          IN ADDITION , THE CATALOGUE SHALL CONTAIN </v>
      </c>
      <c r="J897" s="20"/>
      <c r="K897" s="20"/>
      <c r="L897" s="2">
        <f t="shared" si="52"/>
      </c>
      <c r="Z897" s="43"/>
      <c r="AA897" s="43"/>
      <c r="AB897" s="43"/>
      <c r="AC897" s="43"/>
      <c r="AD897" s="44"/>
      <c r="AE897" s="163"/>
      <c r="AF897" s="163"/>
      <c r="AG897" s="196"/>
      <c r="AH897" s="196"/>
      <c r="AI897" s="80">
        <f>'[2]2'!AC530</f>
        <v>0</v>
      </c>
      <c r="AJ897" s="81">
        <f>'[2]2'!J530</f>
        <v>0</v>
      </c>
      <c r="AK897" s="160" t="str">
        <f>'[2]2'!L440</f>
        <v>          IN ADDITION , THE CATALOGUE SHALL CONTAIN </v>
      </c>
      <c r="AL897" s="160"/>
      <c r="AM897" s="44"/>
      <c r="AN897" s="87">
        <f>'[2]2'!A530</f>
        <v>0</v>
      </c>
      <c r="AO897" s="41"/>
      <c r="AP897" s="15"/>
      <c r="AQ897" s="15"/>
      <c r="AR897" s="15"/>
      <c r="AS897" s="15"/>
      <c r="AT897" s="15"/>
      <c r="AU897" s="15"/>
      <c r="AV897" s="15"/>
      <c r="AW897" s="15"/>
      <c r="AX897" s="15"/>
      <c r="AY897" s="15"/>
      <c r="AZ897" s="15"/>
      <c r="BA897" s="15"/>
      <c r="BB897" s="15"/>
      <c r="BC897" s="15"/>
      <c r="BD897" s="15"/>
      <c r="BE897" s="15"/>
      <c r="BF897" s="15"/>
    </row>
    <row r="898" spans="2:58" ht="15.75">
      <c r="B898" s="20"/>
      <c r="C898" s="168"/>
      <c r="D898" s="168"/>
      <c r="E898" s="169"/>
      <c r="F898" s="169"/>
      <c r="G898" s="11">
        <f t="shared" si="51"/>
      </c>
      <c r="H898" s="11">
        <f t="shared" si="51"/>
      </c>
      <c r="I898" s="12" t="str">
        <f t="shared" si="51"/>
        <v>          LAYOUT DRAWING SHOWING LOCATIONS OF THE</v>
      </c>
      <c r="J898" s="20"/>
      <c r="K898" s="20"/>
      <c r="L898" s="2">
        <f t="shared" si="52"/>
      </c>
      <c r="Z898" s="43"/>
      <c r="AA898" s="43"/>
      <c r="AB898" s="43"/>
      <c r="AC898" s="43"/>
      <c r="AD898" s="44"/>
      <c r="AE898" s="163"/>
      <c r="AF898" s="163"/>
      <c r="AG898" s="196"/>
      <c r="AH898" s="196"/>
      <c r="AI898" s="80">
        <f>'[2]2'!AC531</f>
        <v>0</v>
      </c>
      <c r="AJ898" s="81">
        <f>'[2]2'!J531</f>
        <v>0</v>
      </c>
      <c r="AK898" s="160" t="str">
        <f>'[2]2'!L441</f>
        <v>          LAYOUT DRAWING SHOWING LOCATIONS OF THE</v>
      </c>
      <c r="AL898" s="160"/>
      <c r="AM898" s="44"/>
      <c r="AN898" s="87">
        <f>'[2]2'!A531</f>
        <v>0</v>
      </c>
      <c r="AO898" s="41"/>
      <c r="AP898" s="15"/>
      <c r="AQ898" s="15"/>
      <c r="AR898" s="15"/>
      <c r="AS898" s="15"/>
      <c r="AT898" s="15"/>
      <c r="AU898" s="15"/>
      <c r="AV898" s="15"/>
      <c r="AW898" s="15"/>
      <c r="AX898" s="15"/>
      <c r="AY898" s="15"/>
      <c r="AZ898" s="15"/>
      <c r="BA898" s="15"/>
      <c r="BB898" s="15"/>
      <c r="BC898" s="15"/>
      <c r="BD898" s="15"/>
      <c r="BE898" s="15"/>
      <c r="BF898" s="15"/>
    </row>
    <row r="899" spans="2:58" ht="15.75">
      <c r="B899" s="20"/>
      <c r="C899" s="168"/>
      <c r="D899" s="168"/>
      <c r="E899" s="169"/>
      <c r="F899" s="169"/>
      <c r="G899" s="11">
        <f t="shared" si="51"/>
      </c>
      <c r="H899" s="11">
        <f t="shared" si="51"/>
      </c>
      <c r="I899" s="12" t="str">
        <f t="shared" si="51"/>
        <v>          HYDRAULIC COMPONENTS ON THE UNIT.</v>
      </c>
      <c r="J899" s="20"/>
      <c r="K899" s="20"/>
      <c r="L899" s="2">
        <f t="shared" si="52"/>
      </c>
      <c r="Z899" s="43"/>
      <c r="AA899" s="43"/>
      <c r="AB899" s="43"/>
      <c r="AC899" s="43"/>
      <c r="AD899" s="44"/>
      <c r="AE899" s="163"/>
      <c r="AF899" s="163"/>
      <c r="AG899" s="196"/>
      <c r="AH899" s="196"/>
      <c r="AI899" s="80">
        <f>'[2]2'!AC532</f>
        <v>0</v>
      </c>
      <c r="AJ899" s="81">
        <f>'[2]2'!J532</f>
        <v>0</v>
      </c>
      <c r="AK899" s="160" t="str">
        <f>'[2]2'!L442</f>
        <v>          HYDRAULIC COMPONENTS ON THE UNIT.</v>
      </c>
      <c r="AL899" s="160"/>
      <c r="AM899" s="44"/>
      <c r="AN899" s="87">
        <f>'[2]2'!A532</f>
        <v>0</v>
      </c>
      <c r="AO899" s="41"/>
      <c r="AP899" s="15"/>
      <c r="AQ899" s="15"/>
      <c r="AR899" s="15"/>
      <c r="AS899" s="15"/>
      <c r="AT899" s="15"/>
      <c r="AU899" s="15"/>
      <c r="AV899" s="15"/>
      <c r="AW899" s="15"/>
      <c r="AX899" s="15"/>
      <c r="AY899" s="15"/>
      <c r="AZ899" s="15"/>
      <c r="BA899" s="15"/>
      <c r="BB899" s="15"/>
      <c r="BC899" s="15"/>
      <c r="BD899" s="15"/>
      <c r="BE899" s="15"/>
      <c r="BF899" s="15"/>
    </row>
    <row r="900" spans="2:58" ht="15.75">
      <c r="B900" s="20"/>
      <c r="C900" s="168"/>
      <c r="D900" s="181"/>
      <c r="E900" s="169"/>
      <c r="F900" s="182"/>
      <c r="G900" s="11">
        <f t="shared" si="51"/>
      </c>
      <c r="H900" s="11">
        <f t="shared" si="51"/>
      </c>
      <c r="I900" s="12" t="str">
        <f t="shared" si="51"/>
        <v>     b- COMPACT DISC PDF FORMAT OF SPARE PARTS </v>
      </c>
      <c r="J900" s="20"/>
      <c r="K900" s="20"/>
      <c r="L900" s="2">
        <f t="shared" si="52"/>
      </c>
      <c r="Z900" s="43"/>
      <c r="AA900" s="43"/>
      <c r="AB900" s="43"/>
      <c r="AC900" s="43"/>
      <c r="AD900" s="44"/>
      <c r="AE900" s="163"/>
      <c r="AF900" s="163"/>
      <c r="AG900" s="196"/>
      <c r="AH900" s="196"/>
      <c r="AI900" s="80">
        <f>'[2]2'!AC533</f>
        <v>0</v>
      </c>
      <c r="AJ900" s="81">
        <f>'[2]2'!J533</f>
        <v>0</v>
      </c>
      <c r="AK900" s="160" t="str">
        <f>'[2]2'!L443</f>
        <v>     b- COMPACT DISC PDF FORMAT OF SPARE PARTS </v>
      </c>
      <c r="AL900" s="160"/>
      <c r="AM900" s="44"/>
      <c r="AN900" s="87">
        <f>'[2]2'!A533</f>
        <v>0</v>
      </c>
      <c r="AO900" s="41"/>
      <c r="AP900" s="15"/>
      <c r="AQ900" s="15"/>
      <c r="AR900" s="15"/>
      <c r="AS900" s="15"/>
      <c r="AT900" s="15"/>
      <c r="AU900" s="15"/>
      <c r="AV900" s="15"/>
      <c r="AW900" s="15"/>
      <c r="AX900" s="15"/>
      <c r="AY900" s="15"/>
      <c r="AZ900" s="15"/>
      <c r="BA900" s="15"/>
      <c r="BB900" s="15"/>
      <c r="BC900" s="15"/>
      <c r="BD900" s="15"/>
      <c r="BE900" s="15"/>
      <c r="BF900" s="15"/>
    </row>
    <row r="901" spans="2:58" ht="15.75">
      <c r="B901" s="168"/>
      <c r="C901" s="173"/>
      <c r="D901" s="170" t="s">
        <v>6</v>
      </c>
      <c r="E901" s="171"/>
      <c r="F901" s="170" t="s">
        <v>13</v>
      </c>
      <c r="G901" s="172"/>
      <c r="H901" s="169"/>
      <c r="I901" s="168"/>
      <c r="J901" s="168"/>
      <c r="K901" s="168"/>
      <c r="L901" s="174"/>
      <c r="Z901" s="43"/>
      <c r="AA901" s="43"/>
      <c r="AB901" s="43"/>
      <c r="AC901" s="43"/>
      <c r="AD901" s="163"/>
      <c r="AE901" s="163"/>
      <c r="AF901" s="199" t="s">
        <v>6</v>
      </c>
      <c r="AG901" s="200"/>
      <c r="AH901" s="199" t="s">
        <v>13</v>
      </c>
      <c r="AI901" s="200"/>
      <c r="AJ901" s="196"/>
      <c r="AK901" s="163"/>
      <c r="AL901" s="163"/>
      <c r="AM901" s="163"/>
      <c r="AN901" s="198"/>
      <c r="AO901" s="41"/>
      <c r="AP901" s="15"/>
      <c r="AQ901" s="15"/>
      <c r="AR901" s="15"/>
      <c r="AS901" s="15"/>
      <c r="AT901" s="15"/>
      <c r="AU901" s="15"/>
      <c r="AV901" s="15"/>
      <c r="AW901" s="15"/>
      <c r="AX901" s="15"/>
      <c r="AY901" s="15"/>
      <c r="AZ901" s="15"/>
      <c r="BA901" s="15"/>
      <c r="BB901" s="15"/>
      <c r="BC901" s="15"/>
      <c r="BD901" s="15"/>
      <c r="BE901" s="15"/>
      <c r="BF901" s="15"/>
    </row>
    <row r="902" spans="2:58" ht="15.75">
      <c r="B902" s="168"/>
      <c r="C902" s="168"/>
      <c r="D902" s="172"/>
      <c r="E902" s="172"/>
      <c r="F902" s="172"/>
      <c r="G902" s="172"/>
      <c r="H902" s="169"/>
      <c r="I902" s="168"/>
      <c r="J902" s="168"/>
      <c r="K902" s="168"/>
      <c r="L902" s="174"/>
      <c r="Z902" s="43"/>
      <c r="AA902" s="43"/>
      <c r="AB902" s="43"/>
      <c r="AC902" s="43"/>
      <c r="AD902" s="163"/>
      <c r="AE902" s="163"/>
      <c r="AF902" s="200"/>
      <c r="AG902" s="200"/>
      <c r="AH902" s="200"/>
      <c r="AI902" s="200"/>
      <c r="AJ902" s="196"/>
      <c r="AK902" s="163"/>
      <c r="AL902" s="163"/>
      <c r="AM902" s="163"/>
      <c r="AN902" s="198"/>
      <c r="AO902" s="41"/>
      <c r="AP902" s="15"/>
      <c r="AQ902" s="15"/>
      <c r="AR902" s="15"/>
      <c r="AS902" s="15"/>
      <c r="AT902" s="15"/>
      <c r="AU902" s="15"/>
      <c r="AV902" s="15"/>
      <c r="AW902" s="15"/>
      <c r="AX902" s="15"/>
      <c r="AY902" s="15"/>
      <c r="AZ902" s="15"/>
      <c r="BA902" s="15"/>
      <c r="BB902" s="15"/>
      <c r="BC902" s="15"/>
      <c r="BD902" s="15"/>
      <c r="BE902" s="15"/>
      <c r="BF902" s="15"/>
    </row>
    <row r="903" spans="2:58" ht="15.75">
      <c r="B903" s="168"/>
      <c r="C903" s="168"/>
      <c r="D903" s="170" t="s">
        <v>6</v>
      </c>
      <c r="E903" s="171"/>
      <c r="F903" s="170" t="s">
        <v>14</v>
      </c>
      <c r="G903" s="172"/>
      <c r="H903" s="169"/>
      <c r="I903" s="168"/>
      <c r="J903" s="168"/>
      <c r="K903" s="168"/>
      <c r="L903" s="174"/>
      <c r="Z903" s="43"/>
      <c r="AA903" s="43"/>
      <c r="AB903" s="43"/>
      <c r="AC903" s="43"/>
      <c r="AD903" s="163"/>
      <c r="AE903" s="163"/>
      <c r="AF903" s="199" t="s">
        <v>6</v>
      </c>
      <c r="AG903" s="200"/>
      <c r="AH903" s="199" t="s">
        <v>14</v>
      </c>
      <c r="AI903" s="200"/>
      <c r="AJ903" s="196"/>
      <c r="AK903" s="163"/>
      <c r="AL903" s="163"/>
      <c r="AM903" s="163"/>
      <c r="AN903" s="198"/>
      <c r="AO903" s="41"/>
      <c r="AP903" s="15"/>
      <c r="AQ903" s="15"/>
      <c r="AR903" s="15"/>
      <c r="AS903" s="15"/>
      <c r="AT903" s="15"/>
      <c r="AU903" s="15"/>
      <c r="AV903" s="15"/>
      <c r="AW903" s="15"/>
      <c r="AX903" s="15"/>
      <c r="AY903" s="15"/>
      <c r="AZ903" s="15"/>
      <c r="BA903" s="15"/>
      <c r="BB903" s="15"/>
      <c r="BC903" s="15"/>
      <c r="BD903" s="15"/>
      <c r="BE903" s="15"/>
      <c r="BF903" s="15"/>
    </row>
    <row r="904" spans="2:58" ht="15.75">
      <c r="B904" s="168"/>
      <c r="C904" s="168"/>
      <c r="D904" s="172"/>
      <c r="E904" s="172"/>
      <c r="F904" s="172"/>
      <c r="G904" s="172"/>
      <c r="H904" s="169"/>
      <c r="I904" s="168"/>
      <c r="J904" s="168"/>
      <c r="K904" s="168"/>
      <c r="L904" s="174"/>
      <c r="Z904" s="43"/>
      <c r="AA904" s="43"/>
      <c r="AB904" s="43"/>
      <c r="AC904" s="43"/>
      <c r="AD904" s="163"/>
      <c r="AE904" s="163"/>
      <c r="AF904" s="200"/>
      <c r="AG904" s="200"/>
      <c r="AH904" s="200"/>
      <c r="AI904" s="200"/>
      <c r="AJ904" s="196"/>
      <c r="AK904" s="163"/>
      <c r="AL904" s="163"/>
      <c r="AM904" s="163"/>
      <c r="AN904" s="198"/>
      <c r="AO904" s="41"/>
      <c r="AP904" s="15"/>
      <c r="AQ904" s="15"/>
      <c r="AR904" s="15"/>
      <c r="AS904" s="15"/>
      <c r="AT904" s="15"/>
      <c r="AU904" s="15"/>
      <c r="AV904" s="15"/>
      <c r="AW904" s="15"/>
      <c r="AX904" s="15"/>
      <c r="AY904" s="15"/>
      <c r="AZ904" s="15"/>
      <c r="BA904" s="15"/>
      <c r="BB904" s="15"/>
      <c r="BC904" s="15"/>
      <c r="BD904" s="15"/>
      <c r="BE904" s="15"/>
      <c r="BF904" s="15"/>
    </row>
    <row r="905" spans="2:58" ht="15.75">
      <c r="B905" s="168"/>
      <c r="C905" s="168"/>
      <c r="D905" s="170" t="s">
        <v>6</v>
      </c>
      <c r="E905" s="171"/>
      <c r="F905" s="170" t="s">
        <v>15</v>
      </c>
      <c r="G905" s="172"/>
      <c r="H905" s="167"/>
      <c r="I905" s="187" t="s">
        <v>16</v>
      </c>
      <c r="J905" s="187"/>
      <c r="K905" s="187"/>
      <c r="L905" s="187"/>
      <c r="Z905" s="43"/>
      <c r="AA905" s="43"/>
      <c r="AB905" s="43"/>
      <c r="AC905" s="43"/>
      <c r="AD905" s="163"/>
      <c r="AE905" s="163"/>
      <c r="AF905" s="199" t="s">
        <v>6</v>
      </c>
      <c r="AG905" s="200"/>
      <c r="AH905" s="199" t="s">
        <v>15</v>
      </c>
      <c r="AI905" s="200"/>
      <c r="AJ905" s="196"/>
      <c r="AK905" s="162" t="s">
        <v>16</v>
      </c>
      <c r="AL905" s="162"/>
      <c r="AM905" s="162"/>
      <c r="AN905" s="162"/>
      <c r="AO905" s="41"/>
      <c r="AP905" s="15"/>
      <c r="AQ905" s="15"/>
      <c r="AR905" s="15"/>
      <c r="AS905" s="15"/>
      <c r="AT905" s="15"/>
      <c r="AU905" s="15"/>
      <c r="AV905" s="15"/>
      <c r="AW905" s="15"/>
      <c r="AX905" s="15"/>
      <c r="AY905" s="15"/>
      <c r="AZ905" s="15"/>
      <c r="BA905" s="15"/>
      <c r="BB905" s="15"/>
      <c r="BC905" s="15"/>
      <c r="BD905" s="15"/>
      <c r="BE905" s="15"/>
      <c r="BF905" s="15"/>
    </row>
    <row r="906" spans="2:58" ht="15.75" customHeight="1">
      <c r="B906" s="168"/>
      <c r="C906" s="168"/>
      <c r="D906" s="172"/>
      <c r="E906" s="172"/>
      <c r="F906" s="172"/>
      <c r="G906" s="172"/>
      <c r="H906" s="167"/>
      <c r="I906" s="187"/>
      <c r="J906" s="187"/>
      <c r="K906" s="187"/>
      <c r="L906" s="187"/>
      <c r="Z906" s="43"/>
      <c r="AA906" s="43"/>
      <c r="AB906" s="43"/>
      <c r="AC906" s="43"/>
      <c r="AD906" s="163"/>
      <c r="AE906" s="163"/>
      <c r="AF906" s="200"/>
      <c r="AG906" s="200"/>
      <c r="AH906" s="200"/>
      <c r="AI906" s="200"/>
      <c r="AJ906" s="196"/>
      <c r="AK906" s="162"/>
      <c r="AL906" s="162"/>
      <c r="AM906" s="162"/>
      <c r="AN906" s="162"/>
      <c r="AO906" s="41"/>
      <c r="AP906" s="15"/>
      <c r="AQ906" s="15"/>
      <c r="AR906" s="15"/>
      <c r="AS906" s="15"/>
      <c r="AT906" s="15"/>
      <c r="AU906" s="15"/>
      <c r="AV906" s="15"/>
      <c r="AW906" s="15"/>
      <c r="AX906" s="15"/>
      <c r="AY906" s="15"/>
      <c r="AZ906" s="15"/>
      <c r="BA906" s="15"/>
      <c r="BB906" s="15"/>
      <c r="BC906" s="15"/>
      <c r="BD906" s="15"/>
      <c r="BE906" s="15"/>
      <c r="BF906" s="15"/>
    </row>
    <row r="907" spans="2:58" ht="15.75">
      <c r="B907" s="168"/>
      <c r="C907" s="168"/>
      <c r="D907" s="170" t="s">
        <v>6</v>
      </c>
      <c r="E907" s="171"/>
      <c r="F907" s="170" t="s">
        <v>17</v>
      </c>
      <c r="G907" s="172"/>
      <c r="H907" s="167"/>
      <c r="I907" s="187"/>
      <c r="J907" s="187"/>
      <c r="K907" s="187"/>
      <c r="L907" s="187"/>
      <c r="Z907" s="43"/>
      <c r="AA907" s="43"/>
      <c r="AB907" s="43"/>
      <c r="AC907" s="43"/>
      <c r="AD907" s="163"/>
      <c r="AE907" s="163"/>
      <c r="AF907" s="199" t="s">
        <v>6</v>
      </c>
      <c r="AG907" s="200"/>
      <c r="AH907" s="199" t="s">
        <v>17</v>
      </c>
      <c r="AI907" s="200"/>
      <c r="AJ907" s="196"/>
      <c r="AK907" s="162"/>
      <c r="AL907" s="162"/>
      <c r="AM907" s="162"/>
      <c r="AN907" s="162"/>
      <c r="AO907" s="41"/>
      <c r="AP907" s="15"/>
      <c r="AQ907" s="15"/>
      <c r="AR907" s="15"/>
      <c r="AS907" s="15"/>
      <c r="AT907" s="15"/>
      <c r="AU907" s="15"/>
      <c r="AV907" s="15"/>
      <c r="AW907" s="15"/>
      <c r="AX907" s="15"/>
      <c r="AY907" s="15"/>
      <c r="AZ907" s="15"/>
      <c r="BA907" s="15"/>
      <c r="BB907" s="15"/>
      <c r="BC907" s="15"/>
      <c r="BD907" s="15"/>
      <c r="BE907" s="15"/>
      <c r="BF907" s="15"/>
    </row>
    <row r="908" spans="2:58" ht="15.75" customHeight="1">
      <c r="B908" s="168"/>
      <c r="C908" s="168"/>
      <c r="D908" s="172"/>
      <c r="E908" s="172"/>
      <c r="F908" s="172"/>
      <c r="G908" s="172"/>
      <c r="H908" s="167"/>
      <c r="I908" s="187"/>
      <c r="J908" s="187"/>
      <c r="K908" s="187"/>
      <c r="L908" s="187"/>
      <c r="Z908" s="43"/>
      <c r="AA908" s="43"/>
      <c r="AB908" s="43"/>
      <c r="AC908" s="43"/>
      <c r="AD908" s="163"/>
      <c r="AE908" s="163"/>
      <c r="AF908" s="200"/>
      <c r="AG908" s="200"/>
      <c r="AH908" s="200"/>
      <c r="AI908" s="200"/>
      <c r="AJ908" s="196"/>
      <c r="AK908" s="162"/>
      <c r="AL908" s="162"/>
      <c r="AM908" s="162"/>
      <c r="AN908" s="162"/>
      <c r="AO908" s="41"/>
      <c r="AP908" s="15"/>
      <c r="AQ908" s="15"/>
      <c r="AR908" s="15"/>
      <c r="AS908" s="15"/>
      <c r="AT908" s="15"/>
      <c r="AU908" s="15"/>
      <c r="AV908" s="15"/>
      <c r="AW908" s="15"/>
      <c r="AX908" s="15"/>
      <c r="AY908" s="15"/>
      <c r="AZ908" s="15"/>
      <c r="BA908" s="15"/>
      <c r="BB908" s="15"/>
      <c r="BC908" s="15"/>
      <c r="BD908" s="15"/>
      <c r="BE908" s="15"/>
      <c r="BF908" s="15"/>
    </row>
    <row r="909" spans="2:58" ht="15.75" customHeight="1">
      <c r="B909" s="187" t="s">
        <v>18</v>
      </c>
      <c r="C909" s="187"/>
      <c r="D909" s="187"/>
      <c r="E909" s="187"/>
      <c r="F909" s="187"/>
      <c r="G909" s="187"/>
      <c r="H909" s="187"/>
      <c r="I909" s="187"/>
      <c r="J909" s="187"/>
      <c r="K909" s="187"/>
      <c r="L909" s="187"/>
      <c r="Z909" s="43"/>
      <c r="AA909" s="43"/>
      <c r="AB909" s="43"/>
      <c r="AC909" s="43"/>
      <c r="AD909" s="162" t="s">
        <v>18</v>
      </c>
      <c r="AE909" s="162"/>
      <c r="AF909" s="162"/>
      <c r="AG909" s="162"/>
      <c r="AH909" s="162"/>
      <c r="AI909" s="162"/>
      <c r="AJ909" s="162"/>
      <c r="AK909" s="162"/>
      <c r="AL909" s="162"/>
      <c r="AM909" s="162"/>
      <c r="AN909" s="162"/>
      <c r="AO909" s="41"/>
      <c r="AP909" s="15"/>
      <c r="AQ909" s="15"/>
      <c r="AR909" s="15"/>
      <c r="AS909" s="15"/>
      <c r="AT909" s="15"/>
      <c r="AU909" s="15"/>
      <c r="AV909" s="15"/>
      <c r="AW909" s="15"/>
      <c r="AX909" s="15"/>
      <c r="AY909" s="15"/>
      <c r="AZ909" s="15"/>
      <c r="BA909" s="15"/>
      <c r="BB909" s="15"/>
      <c r="BC909" s="15"/>
      <c r="BD909" s="15"/>
      <c r="BE909" s="15"/>
      <c r="BF909" s="15"/>
    </row>
    <row r="910" spans="2:58" ht="15.75" customHeight="1">
      <c r="B910" s="187"/>
      <c r="C910" s="187"/>
      <c r="D910" s="187"/>
      <c r="E910" s="187"/>
      <c r="F910" s="187"/>
      <c r="G910" s="187"/>
      <c r="H910" s="187"/>
      <c r="I910" s="187"/>
      <c r="J910" s="187"/>
      <c r="K910" s="187"/>
      <c r="L910" s="187"/>
      <c r="O910" s="15"/>
      <c r="P910" s="15"/>
      <c r="Z910" s="43"/>
      <c r="AA910" s="43"/>
      <c r="AB910" s="43"/>
      <c r="AC910" s="43"/>
      <c r="AD910" s="44"/>
      <c r="AE910" s="44"/>
      <c r="AF910" s="45"/>
      <c r="AG910" s="45"/>
      <c r="AH910" s="45"/>
      <c r="AI910" s="75"/>
      <c r="AJ910" s="45"/>
      <c r="AK910" s="44"/>
      <c r="AL910" s="44"/>
      <c r="AM910" s="44"/>
      <c r="AN910" s="63"/>
      <c r="AO910" s="41"/>
      <c r="AP910" s="15"/>
      <c r="AQ910" s="15"/>
      <c r="AR910" s="15"/>
      <c r="AS910" s="15"/>
      <c r="AT910" s="15"/>
      <c r="AU910" s="15"/>
      <c r="AV910" s="15"/>
      <c r="AW910" s="15"/>
      <c r="AX910" s="15"/>
      <c r="AY910" s="15"/>
      <c r="AZ910" s="15"/>
      <c r="BA910" s="15"/>
      <c r="BB910" s="15"/>
      <c r="BC910" s="15"/>
      <c r="BD910" s="15"/>
      <c r="BE910" s="15"/>
      <c r="BF910" s="15"/>
    </row>
    <row r="911" spans="2:58" ht="6.75" customHeight="1">
      <c r="B911" s="21"/>
      <c r="C911" s="21"/>
      <c r="D911" s="21"/>
      <c r="E911" s="21"/>
      <c r="F911" s="21"/>
      <c r="G911" s="21"/>
      <c r="H911" s="21"/>
      <c r="I911" s="21"/>
      <c r="J911" s="21"/>
      <c r="K911" s="21"/>
      <c r="L911" s="21"/>
      <c r="Z911" s="43"/>
      <c r="AA911" s="43"/>
      <c r="AB911" s="43"/>
      <c r="AC911" s="43"/>
      <c r="AD911" s="44"/>
      <c r="AE911" s="44"/>
      <c r="AF911" s="45"/>
      <c r="AG911" s="45"/>
      <c r="AH911" s="45"/>
      <c r="AI911" s="75"/>
      <c r="AJ911" s="45"/>
      <c r="AK911" s="44"/>
      <c r="AL911" s="44"/>
      <c r="AM911" s="44"/>
      <c r="AN911" s="63"/>
      <c r="AO911" s="41"/>
      <c r="AP911" s="15"/>
      <c r="AQ911" s="15"/>
      <c r="AR911" s="15"/>
      <c r="AS911" s="15"/>
      <c r="AT911" s="15"/>
      <c r="AU911" s="15"/>
      <c r="AV911" s="15"/>
      <c r="AW911" s="15"/>
      <c r="AX911" s="15"/>
      <c r="AY911" s="15"/>
      <c r="AZ911" s="15"/>
      <c r="BA911" s="15"/>
      <c r="BB911" s="15"/>
      <c r="BC911" s="15"/>
      <c r="BD911" s="15"/>
      <c r="BE911" s="15"/>
      <c r="BF911" s="15"/>
    </row>
    <row r="912" spans="5:58" ht="21">
      <c r="E912" s="188" t="s">
        <v>64</v>
      </c>
      <c r="F912" s="188"/>
      <c r="G912" s="188"/>
      <c r="H912" s="188"/>
      <c r="I912" s="188"/>
      <c r="Z912" s="43"/>
      <c r="AA912" s="43"/>
      <c r="AB912" s="43"/>
      <c r="AC912" s="43"/>
      <c r="AD912" s="44"/>
      <c r="AE912" s="44"/>
      <c r="AF912" s="45"/>
      <c r="AG912" s="76"/>
      <c r="AH912" s="77"/>
      <c r="AI912" s="78"/>
      <c r="AJ912" s="77"/>
      <c r="AK912" s="79"/>
      <c r="AL912" s="44"/>
      <c r="AM912" s="44"/>
      <c r="AN912" s="63"/>
      <c r="AO912" s="41"/>
      <c r="AP912" s="15"/>
      <c r="AQ912" s="15"/>
      <c r="AR912" s="15"/>
      <c r="AS912" s="15"/>
      <c r="AT912" s="15"/>
      <c r="AU912" s="15"/>
      <c r="AV912" s="15"/>
      <c r="AW912" s="15"/>
      <c r="AX912" s="15"/>
      <c r="AY912" s="15"/>
      <c r="AZ912" s="15"/>
      <c r="BA912" s="15"/>
      <c r="BB912" s="15"/>
      <c r="BC912" s="15"/>
      <c r="BD912" s="15"/>
      <c r="BE912" s="15"/>
      <c r="BF912" s="15"/>
    </row>
    <row r="913" spans="5:58" ht="15.75">
      <c r="E913" s="188"/>
      <c r="F913" s="188"/>
      <c r="G913" s="188"/>
      <c r="H913" s="188"/>
      <c r="I913" s="188"/>
      <c r="Z913" s="43"/>
      <c r="AA913" s="43"/>
      <c r="AB913" s="43"/>
      <c r="AC913" s="43"/>
      <c r="AD913" s="44"/>
      <c r="AE913" s="44"/>
      <c r="AF913" s="45"/>
      <c r="AG913" s="190" t="s">
        <v>7</v>
      </c>
      <c r="AH913" s="190"/>
      <c r="AI913" s="190"/>
      <c r="AJ913" s="190"/>
      <c r="AK913" s="190"/>
      <c r="AL913" s="44"/>
      <c r="AM913" s="44"/>
      <c r="AN913" s="63"/>
      <c r="AO913" s="41"/>
      <c r="AP913" s="15"/>
      <c r="AQ913" s="15"/>
      <c r="AR913" s="15"/>
      <c r="AS913" s="15"/>
      <c r="AT913" s="15"/>
      <c r="AU913" s="15"/>
      <c r="AV913" s="15"/>
      <c r="AW913" s="15"/>
      <c r="AX913" s="15"/>
      <c r="AY913" s="15"/>
      <c r="AZ913" s="15"/>
      <c r="BA913" s="15"/>
      <c r="BB913" s="15"/>
      <c r="BC913" s="15"/>
      <c r="BD913" s="15"/>
      <c r="BE913" s="15"/>
      <c r="BF913" s="15"/>
    </row>
    <row r="914" spans="5:58" ht="15.75">
      <c r="E914" s="188"/>
      <c r="F914" s="188"/>
      <c r="G914" s="188"/>
      <c r="H914" s="188"/>
      <c r="I914" s="188"/>
      <c r="Z914" s="43"/>
      <c r="AA914" s="43"/>
      <c r="AB914" s="43"/>
      <c r="AC914" s="43"/>
      <c r="AD914" s="44"/>
      <c r="AE914" s="44"/>
      <c r="AF914" s="45"/>
      <c r="AG914" s="190"/>
      <c r="AH914" s="190"/>
      <c r="AI914" s="190"/>
      <c r="AJ914" s="190"/>
      <c r="AK914" s="190"/>
      <c r="AL914" s="44"/>
      <c r="AM914" s="44"/>
      <c r="AN914" s="63"/>
      <c r="AO914" s="41"/>
      <c r="AP914" s="15"/>
      <c r="AQ914" s="15"/>
      <c r="AR914" s="15"/>
      <c r="AS914" s="15"/>
      <c r="AT914" s="15"/>
      <c r="AU914" s="15"/>
      <c r="AV914" s="15"/>
      <c r="AW914" s="15"/>
      <c r="AX914" s="15"/>
      <c r="AY914" s="15"/>
      <c r="AZ914" s="15"/>
      <c r="BA914" s="15"/>
      <c r="BB914" s="15"/>
      <c r="BC914" s="15"/>
      <c r="BD914" s="15"/>
      <c r="BE914" s="15"/>
      <c r="BF914" s="15"/>
    </row>
    <row r="915" spans="5:58" ht="15.75">
      <c r="E915" s="9"/>
      <c r="F915" s="9"/>
      <c r="G915" s="34"/>
      <c r="H915" s="9"/>
      <c r="I915" s="183" t="str">
        <f>I880</f>
        <v>م ع/93/325</v>
      </c>
      <c r="J915" s="183"/>
      <c r="K915" s="186" t="s">
        <v>63</v>
      </c>
      <c r="L915" s="186"/>
      <c r="Z915" s="43"/>
      <c r="AA915" s="43"/>
      <c r="AB915" s="43"/>
      <c r="AC915" s="43"/>
      <c r="AD915" s="44"/>
      <c r="AE915" s="44"/>
      <c r="AF915" s="45"/>
      <c r="AG915" s="190"/>
      <c r="AH915" s="190"/>
      <c r="AI915" s="190"/>
      <c r="AJ915" s="190"/>
      <c r="AK915" s="190"/>
      <c r="AL915" s="44"/>
      <c r="AM915" s="44"/>
      <c r="AN915" s="63"/>
      <c r="AO915" s="41"/>
      <c r="AP915" s="15"/>
      <c r="AQ915" s="15"/>
      <c r="AR915" s="15"/>
      <c r="AS915" s="15"/>
      <c r="AT915" s="15"/>
      <c r="AU915" s="15"/>
      <c r="AV915" s="15"/>
      <c r="AW915" s="15"/>
      <c r="AX915" s="15"/>
      <c r="AY915" s="15"/>
      <c r="AZ915" s="15"/>
      <c r="BA915" s="15"/>
      <c r="BB915" s="15"/>
      <c r="BC915" s="15"/>
      <c r="BD915" s="15"/>
      <c r="BE915" s="15"/>
      <c r="BF915" s="15"/>
    </row>
    <row r="916" spans="2:58" ht="15.75">
      <c r="B916" s="18" t="s">
        <v>83</v>
      </c>
      <c r="E916" s="23"/>
      <c r="F916" s="23"/>
      <c r="G916" s="55"/>
      <c r="H916" s="23"/>
      <c r="I916" s="184" t="str">
        <f>I881</f>
        <v>SLP-9300904004</v>
      </c>
      <c r="J916" s="184"/>
      <c r="K916" s="185" t="s">
        <v>9</v>
      </c>
      <c r="L916" s="185"/>
      <c r="Z916" s="43"/>
      <c r="AA916" s="43"/>
      <c r="AB916" s="43"/>
      <c r="AC916" s="43"/>
      <c r="AD916" s="44"/>
      <c r="AE916" s="44"/>
      <c r="AF916" s="45"/>
      <c r="AG916" s="64"/>
      <c r="AH916" s="64"/>
      <c r="AI916" s="65"/>
      <c r="AJ916" s="64"/>
      <c r="AK916" s="164" t="e">
        <f>#REF!</f>
        <v>#REF!</v>
      </c>
      <c r="AL916" s="164"/>
      <c r="AM916" s="197" t="s">
        <v>8</v>
      </c>
      <c r="AN916" s="197"/>
      <c r="AO916" s="41"/>
      <c r="AP916" s="15"/>
      <c r="AQ916" s="15"/>
      <c r="AR916" s="15"/>
      <c r="AS916" s="15"/>
      <c r="AT916" s="15"/>
      <c r="AU916" s="15"/>
      <c r="AV916" s="15"/>
      <c r="AW916" s="15"/>
      <c r="AX916" s="15"/>
      <c r="AY916" s="15"/>
      <c r="AZ916" s="15"/>
      <c r="BA916" s="15"/>
      <c r="BB916" s="15"/>
      <c r="BC916" s="15"/>
      <c r="BD916" s="15"/>
      <c r="BE916" s="15"/>
      <c r="BF916" s="15"/>
    </row>
    <row r="917" spans="1:58" ht="3" customHeight="1">
      <c r="A917" s="19"/>
      <c r="D917" s="18"/>
      <c r="E917" s="18"/>
      <c r="F917" s="18"/>
      <c r="G917" s="18"/>
      <c r="H917" s="18"/>
      <c r="L917" s="18"/>
      <c r="Z917" s="43"/>
      <c r="AA917" s="43"/>
      <c r="AB917" s="43"/>
      <c r="AC917" s="43"/>
      <c r="AD917" s="44"/>
      <c r="AE917" s="44"/>
      <c r="AF917" s="45"/>
      <c r="AG917" s="64"/>
      <c r="AH917" s="64"/>
      <c r="AI917" s="65"/>
      <c r="AJ917" s="64"/>
      <c r="AK917" s="161">
        <f>'[2]MT26'!P895</f>
        <v>0</v>
      </c>
      <c r="AL917" s="161"/>
      <c r="AM917" s="197" t="s">
        <v>9</v>
      </c>
      <c r="AN917" s="197"/>
      <c r="AO917" s="41"/>
      <c r="AP917" s="15"/>
      <c r="AQ917" s="15"/>
      <c r="AR917" s="15"/>
      <c r="AS917" s="15"/>
      <c r="AT917" s="15"/>
      <c r="AU917" s="15"/>
      <c r="AV917" s="15"/>
      <c r="AW917" s="15"/>
      <c r="AX917" s="15"/>
      <c r="AY917" s="15"/>
      <c r="AZ917" s="15"/>
      <c r="BA917" s="15"/>
      <c r="BB917" s="15"/>
      <c r="BC917" s="15"/>
      <c r="BD917" s="15"/>
      <c r="BE917" s="15"/>
      <c r="BF917" s="15"/>
    </row>
    <row r="918" spans="2:58" ht="31.5">
      <c r="B918" s="52" t="s">
        <v>10</v>
      </c>
      <c r="C918" s="179" t="s">
        <v>11</v>
      </c>
      <c r="D918" s="180"/>
      <c r="E918" s="179" t="s">
        <v>12</v>
      </c>
      <c r="F918" s="180"/>
      <c r="G918" s="53" t="s">
        <v>0</v>
      </c>
      <c r="H918" s="53" t="s">
        <v>1</v>
      </c>
      <c r="I918" s="53" t="s">
        <v>2</v>
      </c>
      <c r="J918" s="53" t="s">
        <v>3</v>
      </c>
      <c r="K918" s="53" t="s">
        <v>4</v>
      </c>
      <c r="L918" s="51" t="s">
        <v>5</v>
      </c>
      <c r="Z918" s="43"/>
      <c r="AA918" s="43"/>
      <c r="AB918" s="43"/>
      <c r="AC918" s="46"/>
      <c r="AD918" s="66" t="s">
        <v>10</v>
      </c>
      <c r="AE918" s="192" t="s">
        <v>11</v>
      </c>
      <c r="AF918" s="193"/>
      <c r="AG918" s="192" t="s">
        <v>12</v>
      </c>
      <c r="AH918" s="193"/>
      <c r="AI918" s="67" t="s">
        <v>0</v>
      </c>
      <c r="AJ918" s="67" t="s">
        <v>1</v>
      </c>
      <c r="AK918" s="67" t="s">
        <v>2</v>
      </c>
      <c r="AL918" s="67" t="s">
        <v>3</v>
      </c>
      <c r="AM918" s="67" t="s">
        <v>4</v>
      </c>
      <c r="AN918" s="63" t="s">
        <v>5</v>
      </c>
      <c r="AO918" s="41"/>
      <c r="AP918" s="15"/>
      <c r="AQ918" s="15"/>
      <c r="AR918" s="15"/>
      <c r="AS918" s="15"/>
      <c r="AT918" s="15"/>
      <c r="AU918" s="15"/>
      <c r="AV918" s="15"/>
      <c r="AW918" s="15"/>
      <c r="AX918" s="15"/>
      <c r="AY918" s="15"/>
      <c r="AZ918" s="15"/>
      <c r="BA918" s="15"/>
      <c r="BB918" s="15"/>
      <c r="BC918" s="15"/>
      <c r="BD918" s="15"/>
      <c r="BE918" s="15"/>
      <c r="BF918" s="15"/>
    </row>
    <row r="919" spans="2:58" ht="15.75">
      <c r="B919" s="1"/>
      <c r="C919" s="175"/>
      <c r="D919" s="176"/>
      <c r="E919" s="177"/>
      <c r="F919" s="178"/>
      <c r="G919" s="11">
        <f aca="true" t="shared" si="53" ref="G919:I935">IF(AI919=0,"",IF(AI919&gt;0,AI919))</f>
      </c>
      <c r="H919" s="11">
        <f t="shared" si="53"/>
      </c>
      <c r="I919" s="12" t="str">
        <f t="shared" si="53"/>
        <v>          CATALOGUE AND WORKSHOP &amp; SERVICE MANUAL </v>
      </c>
      <c r="J919" s="20"/>
      <c r="K919" s="20"/>
      <c r="L919" s="2">
        <f aca="true" t="shared" si="54" ref="L919:L935">IF(AN919=0,"",IF(AN919&gt;0,AN919))</f>
      </c>
      <c r="Z919" s="43"/>
      <c r="AA919" s="43"/>
      <c r="AB919" s="43"/>
      <c r="AC919" s="43"/>
      <c r="AD919" s="69"/>
      <c r="AE919" s="195"/>
      <c r="AF919" s="195"/>
      <c r="AG919" s="192"/>
      <c r="AH919" s="192"/>
      <c r="AI919" s="80">
        <f>'[2]2'!AC552</f>
        <v>0</v>
      </c>
      <c r="AJ919" s="81">
        <f>'[2]2'!J552</f>
        <v>0</v>
      </c>
      <c r="AK919" s="160" t="str">
        <f>'[2]2'!L444</f>
        <v>          CATALOGUE AND WORKSHOP &amp; SERVICE MANUAL </v>
      </c>
      <c r="AL919" s="160"/>
      <c r="AM919" s="44"/>
      <c r="AN919" s="87">
        <f>'[2]2'!A552</f>
        <v>0</v>
      </c>
      <c r="AO919" s="41"/>
      <c r="AP919" s="15"/>
      <c r="AQ919" s="15"/>
      <c r="AR919" s="15"/>
      <c r="AS919" s="15"/>
      <c r="AT919" s="15"/>
      <c r="AU919" s="15"/>
      <c r="AV919" s="15"/>
      <c r="AW919" s="15"/>
      <c r="AX919" s="15"/>
      <c r="AY919" s="15"/>
      <c r="AZ919" s="15"/>
      <c r="BA919" s="15"/>
      <c r="BB919" s="15"/>
      <c r="BC919" s="15"/>
      <c r="BD919" s="15"/>
      <c r="BE919" s="15"/>
      <c r="BF919" s="15"/>
    </row>
    <row r="920" spans="2:58" ht="15.75">
      <c r="B920" s="1"/>
      <c r="C920" s="175"/>
      <c r="D920" s="176"/>
      <c r="E920" s="177"/>
      <c r="F920" s="178"/>
      <c r="G920" s="11">
        <f t="shared" si="53"/>
      </c>
      <c r="H920" s="11">
        <f t="shared" si="53"/>
      </c>
      <c r="I920" s="12" t="str">
        <f t="shared" si="53"/>
        <v>          FOR ALL COMPONENTS OF THE POWERPACK AND </v>
      </c>
      <c r="J920" s="20"/>
      <c r="K920" s="20"/>
      <c r="L920" s="2">
        <f t="shared" si="54"/>
      </c>
      <c r="M920" s="19"/>
      <c r="N920" s="19"/>
      <c r="O920" s="19"/>
      <c r="P920" s="19"/>
      <c r="Q920" s="19"/>
      <c r="R920" s="19"/>
      <c r="S920" s="19"/>
      <c r="T920" s="19"/>
      <c r="U920" s="19"/>
      <c r="V920" s="19"/>
      <c r="W920" s="19"/>
      <c r="X920" s="19"/>
      <c r="Y920" s="19"/>
      <c r="Z920" s="46"/>
      <c r="AA920" s="46"/>
      <c r="AB920" s="46"/>
      <c r="AC920" s="43"/>
      <c r="AD920" s="69"/>
      <c r="AE920" s="195"/>
      <c r="AF920" s="195"/>
      <c r="AG920" s="192"/>
      <c r="AH920" s="192"/>
      <c r="AI920" s="80">
        <f>'[2]2'!AC553</f>
        <v>0</v>
      </c>
      <c r="AJ920" s="81">
        <f>'[2]2'!J553</f>
        <v>0</v>
      </c>
      <c r="AK920" s="160" t="str">
        <f>'[2]2'!L445</f>
        <v>          FOR ALL COMPONENTS OF THE POWERPACK AND </v>
      </c>
      <c r="AL920" s="160"/>
      <c r="AM920" s="44"/>
      <c r="AN920" s="87">
        <f>'[2]2'!A553</f>
        <v>0</v>
      </c>
      <c r="AO920" s="41"/>
      <c r="AP920" s="15"/>
      <c r="AQ920" s="15"/>
      <c r="AR920" s="15"/>
      <c r="AS920" s="15"/>
      <c r="AT920" s="15"/>
      <c r="AU920" s="15"/>
      <c r="AV920" s="15"/>
      <c r="AW920" s="15"/>
      <c r="AX920" s="15"/>
      <c r="AY920" s="15"/>
      <c r="AZ920" s="15"/>
      <c r="BA920" s="15"/>
      <c r="BB920" s="15"/>
      <c r="BC920" s="15"/>
      <c r="BD920" s="15"/>
      <c r="BE920" s="15"/>
      <c r="BF920" s="15"/>
    </row>
    <row r="921" spans="2:58" ht="15.75">
      <c r="B921" s="1"/>
      <c r="C921" s="175"/>
      <c r="D921" s="176"/>
      <c r="E921" s="177"/>
      <c r="F921" s="178"/>
      <c r="G921" s="11">
        <f t="shared" si="53"/>
      </c>
      <c r="H921" s="11">
        <f t="shared" si="53"/>
      </c>
      <c r="I921" s="12" t="str">
        <f t="shared" si="53"/>
        <v>          HYDRAULIC SYSTEMS LIKE HYDRAULIK PUMP ,</v>
      </c>
      <c r="J921" s="20"/>
      <c r="K921" s="20"/>
      <c r="L921" s="2">
        <f t="shared" si="54"/>
      </c>
      <c r="Z921" s="43"/>
      <c r="AA921" s="43"/>
      <c r="AB921" s="43"/>
      <c r="AC921" s="43"/>
      <c r="AD921" s="69"/>
      <c r="AE921" s="195"/>
      <c r="AF921" s="195"/>
      <c r="AG921" s="192"/>
      <c r="AH921" s="192"/>
      <c r="AI921" s="80">
        <f>'[2]2'!AC554</f>
        <v>0</v>
      </c>
      <c r="AJ921" s="81">
        <f>'[2]2'!J554</f>
        <v>0</v>
      </c>
      <c r="AK921" s="160" t="str">
        <f>'[2]2'!L446</f>
        <v>          HYDRAULIC SYSTEMS LIKE HYDRAULIK PUMP ,</v>
      </c>
      <c r="AL921" s="160"/>
      <c r="AM921" s="44"/>
      <c r="AN921" s="87">
        <f>'[2]2'!A554</f>
        <v>0</v>
      </c>
      <c r="AO921" s="41"/>
      <c r="AP921" s="15"/>
      <c r="AQ921" s="15"/>
      <c r="AR921" s="15"/>
      <c r="AS921" s="15"/>
      <c r="AT921" s="15"/>
      <c r="AU921" s="15"/>
      <c r="AV921" s="15"/>
      <c r="AW921" s="15"/>
      <c r="AX921" s="15"/>
      <c r="AY921" s="15"/>
      <c r="AZ921" s="15"/>
      <c r="BA921" s="15"/>
      <c r="BB921" s="15"/>
      <c r="BC921" s="15"/>
      <c r="BD921" s="15"/>
      <c r="BE921" s="15"/>
      <c r="BF921" s="15"/>
    </row>
    <row r="922" spans="2:58" ht="15.75">
      <c r="B922" s="1"/>
      <c r="C922" s="175"/>
      <c r="D922" s="176"/>
      <c r="E922" s="177"/>
      <c r="F922" s="178"/>
      <c r="G922" s="11">
        <f t="shared" si="53"/>
      </c>
      <c r="H922" s="11">
        <f t="shared" si="53"/>
      </c>
      <c r="I922" s="12" t="str">
        <f t="shared" si="53"/>
        <v>          MOTOR , WINCH DRUMS , TORQUE HUB , SPOOLER</v>
      </c>
      <c r="J922" s="20"/>
      <c r="K922" s="20"/>
      <c r="L922" s="2">
        <f t="shared" si="54"/>
      </c>
      <c r="Z922" s="43"/>
      <c r="AA922" s="43"/>
      <c r="AB922" s="43"/>
      <c r="AC922" s="43"/>
      <c r="AD922" s="69"/>
      <c r="AE922" s="195"/>
      <c r="AF922" s="195"/>
      <c r="AG922" s="192"/>
      <c r="AH922" s="192"/>
      <c r="AI922" s="80">
        <f>'[2]2'!AC555</f>
        <v>0</v>
      </c>
      <c r="AJ922" s="81">
        <f>'[2]2'!J555</f>
        <v>0</v>
      </c>
      <c r="AK922" s="160" t="str">
        <f>'[2]2'!L447</f>
        <v>          MOTOR , WINCH DRUMS , TORQUE HUB , SPOOLER</v>
      </c>
      <c r="AL922" s="160"/>
      <c r="AM922" s="44"/>
      <c r="AN922" s="87">
        <f>'[2]2'!A555</f>
        <v>0</v>
      </c>
      <c r="AO922" s="41"/>
      <c r="AP922" s="15"/>
      <c r="AQ922" s="15"/>
      <c r="AR922" s="15"/>
      <c r="AS922" s="15"/>
      <c r="AT922" s="15"/>
      <c r="AU922" s="15"/>
      <c r="AV922" s="15"/>
      <c r="AW922" s="15"/>
      <c r="AX922" s="15"/>
      <c r="AY922" s="15"/>
      <c r="AZ922" s="15"/>
      <c r="BA922" s="15"/>
      <c r="BB922" s="15"/>
      <c r="BC922" s="15"/>
      <c r="BD922" s="15"/>
      <c r="BE922" s="15"/>
      <c r="BF922" s="15"/>
    </row>
    <row r="923" spans="2:58" ht="15.75">
      <c r="B923" s="20"/>
      <c r="C923" s="168"/>
      <c r="D923" s="168"/>
      <c r="E923" s="169"/>
      <c r="F923" s="169"/>
      <c r="G923" s="11">
        <f t="shared" si="53"/>
      </c>
      <c r="H923" s="11">
        <f t="shared" si="53"/>
      </c>
      <c r="I923" s="12" t="str">
        <f t="shared" si="53"/>
        <v>          ARM , CONTROL SYSTEM OF HYDRAULIC/ELECTRIC</v>
      </c>
      <c r="J923" s="13"/>
      <c r="K923" s="13"/>
      <c r="L923" s="2">
        <f t="shared" si="54"/>
      </c>
      <c r="Z923" s="43"/>
      <c r="AA923" s="43"/>
      <c r="AB923" s="43"/>
      <c r="AC923" s="43"/>
      <c r="AD923" s="69"/>
      <c r="AE923" s="195"/>
      <c r="AF923" s="195"/>
      <c r="AG923" s="192"/>
      <c r="AH923" s="192"/>
      <c r="AI923" s="80">
        <f>'[2]2'!AC556</f>
        <v>0</v>
      </c>
      <c r="AJ923" s="81">
        <f>'[2]2'!J556</f>
        <v>0</v>
      </c>
      <c r="AK923" s="160" t="str">
        <f>'[2]2'!L448</f>
        <v>          ARM , CONTROL SYSTEM OF HYDRAULIC/ELECTRIC</v>
      </c>
      <c r="AL923" s="160"/>
      <c r="AM923" s="74"/>
      <c r="AN923" s="87">
        <f>'[2]2'!A556</f>
        <v>0</v>
      </c>
      <c r="AO923" s="41"/>
      <c r="AP923" s="15"/>
      <c r="AQ923" s="15"/>
      <c r="AR923" s="15"/>
      <c r="AS923" s="15"/>
      <c r="AT923" s="15"/>
      <c r="AU923" s="15"/>
      <c r="AV923" s="15"/>
      <c r="AW923" s="15"/>
      <c r="AX923" s="15"/>
      <c r="AY923" s="15"/>
      <c r="AZ923" s="15"/>
      <c r="BA923" s="15"/>
      <c r="BB923" s="15"/>
      <c r="BC923" s="15"/>
      <c r="BD923" s="15"/>
      <c r="BE923" s="15"/>
      <c r="BF923" s="15"/>
    </row>
    <row r="924" spans="2:58" ht="15.75">
      <c r="B924" s="20"/>
      <c r="C924" s="168"/>
      <c r="D924" s="168"/>
      <c r="E924" s="169"/>
      <c r="F924" s="169"/>
      <c r="G924" s="11">
        <f t="shared" si="53"/>
      </c>
      <c r="H924" s="11">
        <f t="shared" si="53"/>
      </c>
      <c r="I924" s="12" t="str">
        <f t="shared" si="53"/>
        <v>          OPERATIONS , CONTROL PANEL CIRCUITRY , ETC.</v>
      </c>
      <c r="J924" s="13"/>
      <c r="K924" s="13"/>
      <c r="L924" s="2">
        <f t="shared" si="54"/>
      </c>
      <c r="Z924" s="43"/>
      <c r="AA924" s="43"/>
      <c r="AB924" s="43"/>
      <c r="AC924" s="43"/>
      <c r="AD924" s="44"/>
      <c r="AE924" s="163"/>
      <c r="AF924" s="163"/>
      <c r="AG924" s="196"/>
      <c r="AH924" s="196"/>
      <c r="AI924" s="80">
        <f>'[2]2'!AC557</f>
        <v>0</v>
      </c>
      <c r="AJ924" s="81">
        <f>'[2]2'!J557</f>
        <v>0</v>
      </c>
      <c r="AK924" s="160" t="str">
        <f>'[2]2'!L449</f>
        <v>          OPERATIONS , CONTROL PANEL CIRCUITRY , ETC.</v>
      </c>
      <c r="AL924" s="160"/>
      <c r="AM924" s="74"/>
      <c r="AN924" s="87">
        <f>'[2]2'!A557</f>
        <v>0</v>
      </c>
      <c r="AO924" s="41"/>
      <c r="AP924" s="15"/>
      <c r="AQ924" s="15"/>
      <c r="AR924" s="15"/>
      <c r="AS924" s="15"/>
      <c r="AT924" s="15"/>
      <c r="AU924" s="15"/>
      <c r="AV924" s="15"/>
      <c r="AW924" s="15"/>
      <c r="AX924" s="15"/>
      <c r="AY924" s="15"/>
      <c r="AZ924" s="15"/>
      <c r="BA924" s="15"/>
      <c r="BB924" s="15"/>
      <c r="BC924" s="15"/>
      <c r="BD924" s="15"/>
      <c r="BE924" s="15"/>
      <c r="BF924" s="15"/>
    </row>
    <row r="925" spans="2:58" ht="15.75">
      <c r="B925" s="20"/>
      <c r="C925" s="168"/>
      <c r="D925" s="168"/>
      <c r="E925" s="169"/>
      <c r="F925" s="169"/>
      <c r="G925" s="11">
        <f t="shared" si="53"/>
      </c>
      <c r="H925" s="11">
        <f t="shared" si="53"/>
      </c>
      <c r="I925" s="12" t="str">
        <f t="shared" si="53"/>
        <v>          COMPLETE WITH ALL HYDRAULIC SCHEMATICS</v>
      </c>
      <c r="J925" s="13"/>
      <c r="K925" s="13"/>
      <c r="L925" s="2">
        <f t="shared" si="54"/>
      </c>
      <c r="Z925" s="43"/>
      <c r="AA925" s="43"/>
      <c r="AB925" s="43"/>
      <c r="AC925" s="43"/>
      <c r="AD925" s="44"/>
      <c r="AE925" s="163"/>
      <c r="AF925" s="163"/>
      <c r="AG925" s="196"/>
      <c r="AH925" s="196"/>
      <c r="AI925" s="80">
        <f>'[2]2'!AC558</f>
        <v>0</v>
      </c>
      <c r="AJ925" s="81">
        <f>'[2]2'!J558</f>
        <v>0</v>
      </c>
      <c r="AK925" s="160" t="str">
        <f>'[2]2'!L450</f>
        <v>          COMPLETE WITH ALL HYDRAULIC SCHEMATICS</v>
      </c>
      <c r="AL925" s="160"/>
      <c r="AM925" s="74"/>
      <c r="AN925" s="87">
        <f>'[2]2'!A558</f>
        <v>0</v>
      </c>
      <c r="AO925" s="41"/>
      <c r="AP925" s="15"/>
      <c r="AQ925" s="15"/>
      <c r="AR925" s="15"/>
      <c r="AS925" s="15"/>
      <c r="AT925" s="15"/>
      <c r="AU925" s="15"/>
      <c r="AV925" s="15"/>
      <c r="AW925" s="15"/>
      <c r="AX925" s="15"/>
      <c r="AY925" s="15"/>
      <c r="AZ925" s="15"/>
      <c r="BA925" s="15"/>
      <c r="BB925" s="15"/>
      <c r="BC925" s="15"/>
      <c r="BD925" s="15"/>
      <c r="BE925" s="15"/>
      <c r="BF925" s="15"/>
    </row>
    <row r="926" spans="2:58" ht="15.75">
      <c r="B926" s="20"/>
      <c r="C926" s="168"/>
      <c r="D926" s="168"/>
      <c r="E926" s="169"/>
      <c r="F926" s="169"/>
      <c r="G926" s="11">
        <f t="shared" si="53"/>
      </c>
      <c r="H926" s="11">
        <f t="shared" si="53"/>
      </c>
      <c r="I926" s="12" t="str">
        <f t="shared" si="53"/>
        <v>          SHOWING AND LABELING ALL COMPONENTS </v>
      </c>
      <c r="J926" s="13"/>
      <c r="K926" s="13"/>
      <c r="L926" s="2">
        <f t="shared" si="54"/>
      </c>
      <c r="N926" s="15"/>
      <c r="Z926" s="43"/>
      <c r="AA926" s="43"/>
      <c r="AB926" s="43"/>
      <c r="AC926" s="43"/>
      <c r="AD926" s="44"/>
      <c r="AE926" s="163"/>
      <c r="AF926" s="163"/>
      <c r="AG926" s="196"/>
      <c r="AH926" s="196"/>
      <c r="AI926" s="80">
        <f>'[2]2'!AC559</f>
        <v>0</v>
      </c>
      <c r="AJ926" s="81">
        <f>'[2]2'!J559</f>
        <v>0</v>
      </c>
      <c r="AK926" s="160" t="str">
        <f>'[2]2'!L451</f>
        <v>          SHOWING AND LABELING ALL COMPONENTS </v>
      </c>
      <c r="AL926" s="160"/>
      <c r="AM926" s="74"/>
      <c r="AN926" s="87">
        <f>'[2]2'!A559</f>
        <v>0</v>
      </c>
      <c r="AO926" s="41"/>
      <c r="AP926" s="15"/>
      <c r="AQ926" s="15"/>
      <c r="AR926" s="15"/>
      <c r="AS926" s="15"/>
      <c r="AT926" s="15"/>
      <c r="AU926" s="15"/>
      <c r="AV926" s="15"/>
      <c r="AW926" s="15"/>
      <c r="AX926" s="15"/>
      <c r="AY926" s="15"/>
      <c r="AZ926" s="15"/>
      <c r="BA926" s="15"/>
      <c r="BB926" s="15"/>
      <c r="BC926" s="15"/>
      <c r="BD926" s="15"/>
      <c r="BE926" s="15"/>
      <c r="BF926" s="15"/>
    </row>
    <row r="927" spans="2:58" ht="15.75">
      <c r="B927" s="20"/>
      <c r="C927" s="168"/>
      <c r="D927" s="168"/>
      <c r="E927" s="169"/>
      <c r="F927" s="169"/>
      <c r="G927" s="11">
        <f t="shared" si="53"/>
      </c>
      <c r="H927" s="11">
        <f t="shared" si="53"/>
      </c>
      <c r="I927" s="12" t="str">
        <f t="shared" si="53"/>
        <v>          INCLUDING HOSES &amp; PIPES. ABOVE SHALL BE </v>
      </c>
      <c r="J927" s="20"/>
      <c r="K927" s="20"/>
      <c r="L927" s="2">
        <f t="shared" si="54"/>
      </c>
      <c r="Z927" s="43"/>
      <c r="AA927" s="43"/>
      <c r="AB927" s="43"/>
      <c r="AC927" s="43"/>
      <c r="AD927" s="44"/>
      <c r="AE927" s="163"/>
      <c r="AF927" s="163"/>
      <c r="AG927" s="196"/>
      <c r="AH927" s="196"/>
      <c r="AI927" s="80">
        <f>'[2]2'!AC560</f>
        <v>0</v>
      </c>
      <c r="AJ927" s="81">
        <f>'[2]2'!J560</f>
        <v>0</v>
      </c>
      <c r="AK927" s="160" t="str">
        <f>'[2]2'!L452</f>
        <v>          INCLUDING HOSES &amp; PIPES. ABOVE SHALL BE </v>
      </c>
      <c r="AL927" s="160"/>
      <c r="AM927" s="74"/>
      <c r="AN927" s="87">
        <f>'[2]2'!A560</f>
        <v>0</v>
      </c>
      <c r="AO927" s="41"/>
      <c r="AP927" s="15"/>
      <c r="AQ927" s="15"/>
      <c r="AR927" s="15"/>
      <c r="AS927" s="15"/>
      <c r="AT927" s="15"/>
      <c r="AU927" s="15"/>
      <c r="AV927" s="15"/>
      <c r="AW927" s="15"/>
      <c r="AX927" s="15"/>
      <c r="AY927" s="15"/>
      <c r="AZ927" s="15"/>
      <c r="BA927" s="15"/>
      <c r="BB927" s="15"/>
      <c r="BC927" s="15"/>
      <c r="BD927" s="15"/>
      <c r="BE927" s="15"/>
      <c r="BF927" s="15"/>
    </row>
    <row r="928" spans="2:58" ht="15.75">
      <c r="B928" s="20"/>
      <c r="C928" s="168"/>
      <c r="D928" s="168"/>
      <c r="E928" s="169"/>
      <c r="F928" s="169"/>
      <c r="G928" s="11">
        <f t="shared" si="53"/>
      </c>
      <c r="H928" s="11">
        <f t="shared" si="53"/>
      </c>
      <c r="I928" s="12" t="str">
        <f t="shared" si="53"/>
        <v>          COMPLETE WITH FUNCTIONAL LOGIC EXPLANATION.</v>
      </c>
      <c r="J928" s="20"/>
      <c r="K928" s="20"/>
      <c r="L928" s="2">
        <f t="shared" si="54"/>
      </c>
      <c r="Z928" s="43"/>
      <c r="AA928" s="43"/>
      <c r="AB928" s="43"/>
      <c r="AC928" s="43"/>
      <c r="AD928" s="44"/>
      <c r="AE928" s="163"/>
      <c r="AF928" s="163"/>
      <c r="AG928" s="196"/>
      <c r="AH928" s="196"/>
      <c r="AI928" s="80">
        <f>'[2]2'!AC561</f>
        <v>0</v>
      </c>
      <c r="AJ928" s="81">
        <f>'[2]2'!J561</f>
        <v>0</v>
      </c>
      <c r="AK928" s="160" t="str">
        <f>'[2]2'!L453</f>
        <v>          COMPLETE WITH FUNCTIONAL LOGIC EXPLANATION.</v>
      </c>
      <c r="AL928" s="160"/>
      <c r="AM928" s="44"/>
      <c r="AN928" s="87">
        <f>'[2]2'!A561</f>
        <v>0</v>
      </c>
      <c r="AO928" s="41"/>
      <c r="AP928" s="15"/>
      <c r="AQ928" s="15"/>
      <c r="AR928" s="15"/>
      <c r="AS928" s="15"/>
      <c r="AT928" s="15"/>
      <c r="AU928" s="15"/>
      <c r="AV928" s="15"/>
      <c r="AW928" s="15"/>
      <c r="AX928" s="15"/>
      <c r="AY928" s="15"/>
      <c r="AZ928" s="15"/>
      <c r="BA928" s="15"/>
      <c r="BB928" s="15"/>
      <c r="BC928" s="15"/>
      <c r="BD928" s="15"/>
      <c r="BE928" s="15"/>
      <c r="BF928" s="15"/>
    </row>
    <row r="929" spans="2:58" ht="15.75">
      <c r="B929" s="20"/>
      <c r="C929" s="168"/>
      <c r="D929" s="168"/>
      <c r="E929" s="169"/>
      <c r="F929" s="169"/>
      <c r="G929" s="11">
        <f t="shared" si="53"/>
      </c>
      <c r="H929" s="11">
        <f t="shared" si="53"/>
      </c>
      <c r="I929" s="12" t="str">
        <f t="shared" si="53"/>
        <v>          IN ADDITION , THE CATALOGUE SHALL CONTAIN </v>
      </c>
      <c r="J929" s="20"/>
      <c r="K929" s="20"/>
      <c r="L929" s="2">
        <f t="shared" si="54"/>
      </c>
      <c r="Z929" s="43"/>
      <c r="AA929" s="43"/>
      <c r="AB929" s="43"/>
      <c r="AC929" s="43"/>
      <c r="AD929" s="44"/>
      <c r="AE929" s="163"/>
      <c r="AF929" s="163"/>
      <c r="AG929" s="196"/>
      <c r="AH929" s="196"/>
      <c r="AI929" s="80">
        <f>'[2]2'!AC562</f>
        <v>0</v>
      </c>
      <c r="AJ929" s="81">
        <f>'[2]2'!J562</f>
        <v>0</v>
      </c>
      <c r="AK929" s="160" t="str">
        <f>'[2]2'!L454</f>
        <v>          IN ADDITION , THE CATALOGUE SHALL CONTAIN </v>
      </c>
      <c r="AL929" s="160"/>
      <c r="AM929" s="44"/>
      <c r="AN929" s="87">
        <f>'[2]2'!A562</f>
        <v>0</v>
      </c>
      <c r="AO929" s="41"/>
      <c r="AP929" s="15"/>
      <c r="AQ929" s="15"/>
      <c r="AR929" s="15"/>
      <c r="AS929" s="15"/>
      <c r="AT929" s="15"/>
      <c r="AU929" s="15"/>
      <c r="AV929" s="15"/>
      <c r="AW929" s="15"/>
      <c r="AX929" s="15"/>
      <c r="AY929" s="15"/>
      <c r="AZ929" s="15"/>
      <c r="BA929" s="15"/>
      <c r="BB929" s="15"/>
      <c r="BC929" s="15"/>
      <c r="BD929" s="15"/>
      <c r="BE929" s="15"/>
      <c r="BF929" s="15"/>
    </row>
    <row r="930" spans="2:58" ht="15.75">
      <c r="B930" s="20"/>
      <c r="C930" s="168"/>
      <c r="D930" s="168"/>
      <c r="E930" s="169"/>
      <c r="F930" s="169"/>
      <c r="G930" s="11">
        <f t="shared" si="53"/>
      </c>
      <c r="H930" s="11">
        <f t="shared" si="53"/>
      </c>
      <c r="I930" s="12" t="str">
        <f t="shared" si="53"/>
        <v>          LAYOUT DRAWING SHOWING LOCATIONS OF THE</v>
      </c>
      <c r="J930" s="20"/>
      <c r="K930" s="20"/>
      <c r="L930" s="2">
        <f t="shared" si="54"/>
      </c>
      <c r="Z930" s="43"/>
      <c r="AA930" s="43"/>
      <c r="AB930" s="43"/>
      <c r="AC930" s="43"/>
      <c r="AD930" s="44"/>
      <c r="AE930" s="163"/>
      <c r="AF930" s="163"/>
      <c r="AG930" s="196"/>
      <c r="AH930" s="196"/>
      <c r="AI930" s="80">
        <f>'[2]2'!AC563</f>
        <v>0</v>
      </c>
      <c r="AJ930" s="81">
        <f>'[2]2'!J563</f>
        <v>0</v>
      </c>
      <c r="AK930" s="160" t="str">
        <f>'[2]2'!L455</f>
        <v>          LAYOUT DRAWING SHOWING LOCATIONS OF THE</v>
      </c>
      <c r="AL930" s="160"/>
      <c r="AM930" s="44"/>
      <c r="AN930" s="87">
        <f>'[2]2'!A563</f>
        <v>0</v>
      </c>
      <c r="AO930" s="41"/>
      <c r="AP930" s="15"/>
      <c r="AQ930" s="15"/>
      <c r="AR930" s="15"/>
      <c r="AS930" s="15"/>
      <c r="AT930" s="15"/>
      <c r="AU930" s="15"/>
      <c r="AV930" s="15"/>
      <c r="AW930" s="15"/>
      <c r="AX930" s="15"/>
      <c r="AY930" s="15"/>
      <c r="AZ930" s="15"/>
      <c r="BA930" s="15"/>
      <c r="BB930" s="15"/>
      <c r="BC930" s="15"/>
      <c r="BD930" s="15"/>
      <c r="BE930" s="15"/>
      <c r="BF930" s="15"/>
    </row>
    <row r="931" spans="2:58" ht="15.75">
      <c r="B931" s="20"/>
      <c r="C931" s="168"/>
      <c r="D931" s="168"/>
      <c r="E931" s="169"/>
      <c r="F931" s="169"/>
      <c r="G931" s="11">
        <f t="shared" si="53"/>
      </c>
      <c r="H931" s="11">
        <f t="shared" si="53"/>
      </c>
      <c r="I931" s="12" t="str">
        <f t="shared" si="53"/>
        <v>          HYDRAULIC/ELECTRIC COMPONENTS ON THE UNIT.</v>
      </c>
      <c r="J931" s="20"/>
      <c r="K931" s="20"/>
      <c r="L931" s="2">
        <f t="shared" si="54"/>
      </c>
      <c r="Z931" s="43"/>
      <c r="AA931" s="43"/>
      <c r="AB931" s="43"/>
      <c r="AC931" s="43"/>
      <c r="AD931" s="44"/>
      <c r="AE931" s="163"/>
      <c r="AF931" s="163"/>
      <c r="AG931" s="196"/>
      <c r="AH931" s="196"/>
      <c r="AI931" s="80">
        <f>'[2]2'!AC564</f>
        <v>0</v>
      </c>
      <c r="AJ931" s="81">
        <f>'[2]2'!J564</f>
        <v>0</v>
      </c>
      <c r="AK931" s="160" t="str">
        <f>'[2]2'!L456</f>
        <v>          HYDRAULIC/ELECTRIC COMPONENTS ON THE UNIT.</v>
      </c>
      <c r="AL931" s="160"/>
      <c r="AM931" s="44"/>
      <c r="AN931" s="87">
        <f>'[2]2'!A564</f>
        <v>0</v>
      </c>
      <c r="AO931" s="41"/>
      <c r="AP931" s="15"/>
      <c r="AQ931" s="15"/>
      <c r="AR931" s="15"/>
      <c r="AS931" s="15"/>
      <c r="AT931" s="15"/>
      <c r="AU931" s="15"/>
      <c r="AV931" s="15"/>
      <c r="AW931" s="15"/>
      <c r="AX931" s="15"/>
      <c r="AY931" s="15"/>
      <c r="AZ931" s="15"/>
      <c r="BA931" s="15"/>
      <c r="BB931" s="15"/>
      <c r="BC931" s="15"/>
      <c r="BD931" s="15"/>
      <c r="BE931" s="15"/>
      <c r="BF931" s="15"/>
    </row>
    <row r="932" spans="2:58" ht="15.75">
      <c r="B932" s="20"/>
      <c r="C932" s="168"/>
      <c r="D932" s="168"/>
      <c r="E932" s="169"/>
      <c r="F932" s="169"/>
      <c r="G932" s="11">
        <f t="shared" si="53"/>
      </c>
      <c r="H932" s="11">
        <f t="shared" si="53"/>
      </c>
      <c r="I932" s="12" t="str">
        <f t="shared" si="53"/>
        <v>     c- THREE SETS OF PRINTED ALL OTHER EQUIPMENTS</v>
      </c>
      <c r="J932" s="20"/>
      <c r="K932" s="20"/>
      <c r="L932" s="2">
        <f t="shared" si="54"/>
      </c>
      <c r="Z932" s="43"/>
      <c r="AA932" s="43"/>
      <c r="AB932" s="43"/>
      <c r="AC932" s="43"/>
      <c r="AD932" s="44"/>
      <c r="AE932" s="163"/>
      <c r="AF932" s="163"/>
      <c r="AG932" s="196"/>
      <c r="AH932" s="196"/>
      <c r="AI932" s="80">
        <f>'[2]2'!AC565</f>
        <v>0</v>
      </c>
      <c r="AJ932" s="81">
        <f>'[2]2'!J565</f>
        <v>0</v>
      </c>
      <c r="AK932" s="160" t="str">
        <f>'[2]2'!L457</f>
        <v>     c- THREE SETS OF PRINTED ALL OTHER EQUIPMENTS</v>
      </c>
      <c r="AL932" s="160"/>
      <c r="AM932" s="44"/>
      <c r="AN932" s="87">
        <f>'[2]2'!A565</f>
        <v>0</v>
      </c>
      <c r="AO932" s="41"/>
      <c r="AP932" s="15"/>
      <c r="AQ932" s="15"/>
      <c r="AR932" s="15"/>
      <c r="AS932" s="15"/>
      <c r="AT932" s="15"/>
      <c r="AU932" s="15"/>
      <c r="AV932" s="15"/>
      <c r="AW932" s="15"/>
      <c r="AX932" s="15"/>
      <c r="AY932" s="15"/>
      <c r="AZ932" s="15"/>
      <c r="BA932" s="15"/>
      <c r="BB932" s="15"/>
      <c r="BC932" s="15"/>
      <c r="BD932" s="15"/>
      <c r="BE932" s="15"/>
      <c r="BF932" s="15"/>
    </row>
    <row r="933" spans="2:58" ht="15.75">
      <c r="B933" s="20"/>
      <c r="C933" s="168"/>
      <c r="D933" s="168"/>
      <c r="E933" s="169"/>
      <c r="F933" s="169"/>
      <c r="G933" s="11">
        <f t="shared" si="53"/>
      </c>
      <c r="H933" s="11">
        <f t="shared" si="53"/>
      </c>
      <c r="I933" s="12" t="str">
        <f t="shared" si="53"/>
        <v>          FAULT DIAGNOSTIC TOOLS MANUALS IN CASE OF </v>
      </c>
      <c r="J933" s="20"/>
      <c r="K933" s="20"/>
      <c r="L933" s="2">
        <f t="shared" si="54"/>
      </c>
      <c r="Z933" s="43"/>
      <c r="AA933" s="43"/>
      <c r="AB933" s="43"/>
      <c r="AC933" s="43"/>
      <c r="AD933" s="44"/>
      <c r="AE933" s="163"/>
      <c r="AF933" s="163"/>
      <c r="AG933" s="196"/>
      <c r="AH933" s="196"/>
      <c r="AI933" s="80">
        <f>'[2]2'!AC566</f>
        <v>0</v>
      </c>
      <c r="AJ933" s="81">
        <f>'[2]2'!J566</f>
        <v>0</v>
      </c>
      <c r="AK933" s="160" t="str">
        <f>'[2]2'!L458</f>
        <v>          FAULT DIAGNOSTIC TOOLS MANUALS IN CASE OF </v>
      </c>
      <c r="AL933" s="160"/>
      <c r="AM933" s="44"/>
      <c r="AN933" s="87">
        <f>'[2]2'!A566</f>
        <v>0</v>
      </c>
      <c r="AO933" s="41"/>
      <c r="AP933" s="15"/>
      <c r="AQ933" s="15"/>
      <c r="AR933" s="15"/>
      <c r="AS933" s="15"/>
      <c r="AT933" s="15"/>
      <c r="AU933" s="15"/>
      <c r="AV933" s="15"/>
      <c r="AW933" s="15"/>
      <c r="AX933" s="15"/>
      <c r="AY933" s="15"/>
      <c r="AZ933" s="15"/>
      <c r="BA933" s="15"/>
      <c r="BB933" s="15"/>
      <c r="BC933" s="15"/>
      <c r="BD933" s="15"/>
      <c r="BE933" s="15"/>
      <c r="BF933" s="15"/>
    </row>
    <row r="934" spans="2:58" ht="15.75">
      <c r="B934" s="20"/>
      <c r="C934" s="168"/>
      <c r="D934" s="168"/>
      <c r="E934" s="169"/>
      <c r="F934" s="169"/>
      <c r="G934" s="11">
        <f t="shared" si="53"/>
      </c>
      <c r="H934" s="11">
        <f t="shared" si="53"/>
      </c>
      <c r="I934" s="12" t="str">
        <f t="shared" si="53"/>
        <v>          ELECTRONIC CONTROLLER SYSTEMS.</v>
      </c>
      <c r="J934" s="20"/>
      <c r="K934" s="20"/>
      <c r="L934" s="2">
        <f t="shared" si="54"/>
      </c>
      <c r="Z934" s="43"/>
      <c r="AA934" s="43"/>
      <c r="AB934" s="43"/>
      <c r="AC934" s="43"/>
      <c r="AD934" s="44"/>
      <c r="AE934" s="163"/>
      <c r="AF934" s="163"/>
      <c r="AG934" s="196"/>
      <c r="AH934" s="196"/>
      <c r="AI934" s="80">
        <f>'[2]2'!AC567</f>
        <v>0</v>
      </c>
      <c r="AJ934" s="81">
        <f>'[2]2'!J567</f>
        <v>0</v>
      </c>
      <c r="AK934" s="160" t="str">
        <f>'[2]2'!L459</f>
        <v>          ELECTRONIC CONTROLLER SYSTEMS.</v>
      </c>
      <c r="AL934" s="160"/>
      <c r="AM934" s="44"/>
      <c r="AN934" s="87">
        <f>'[2]2'!A567</f>
        <v>0</v>
      </c>
      <c r="AO934" s="41"/>
      <c r="AP934" s="15"/>
      <c r="AQ934" s="15"/>
      <c r="AR934" s="15"/>
      <c r="AS934" s="15"/>
      <c r="AT934" s="15"/>
      <c r="AU934" s="15"/>
      <c r="AV934" s="15"/>
      <c r="AW934" s="15"/>
      <c r="AX934" s="15"/>
      <c r="AY934" s="15"/>
      <c r="AZ934" s="15"/>
      <c r="BA934" s="15"/>
      <c r="BB934" s="15"/>
      <c r="BC934" s="15"/>
      <c r="BD934" s="15"/>
      <c r="BE934" s="15"/>
      <c r="BF934" s="15"/>
    </row>
    <row r="935" spans="2:58" ht="15.75">
      <c r="B935" s="20"/>
      <c r="C935" s="168"/>
      <c r="D935" s="181"/>
      <c r="E935" s="169"/>
      <c r="F935" s="182"/>
      <c r="G935" s="11">
        <f t="shared" si="53"/>
      </c>
      <c r="H935" s="11">
        <f t="shared" si="53"/>
      </c>
      <c r="I935" s="12" t="str">
        <f t="shared" si="53"/>
        <v>     d- COMPACT DISC PDF FORMAT OF ALL OTHER </v>
      </c>
      <c r="J935" s="20"/>
      <c r="K935" s="20"/>
      <c r="L935" s="2">
        <f t="shared" si="54"/>
      </c>
      <c r="Z935" s="43"/>
      <c r="AA935" s="43"/>
      <c r="AB935" s="43"/>
      <c r="AC935" s="43"/>
      <c r="AD935" s="44"/>
      <c r="AE935" s="163"/>
      <c r="AF935" s="163"/>
      <c r="AG935" s="196"/>
      <c r="AH935" s="196"/>
      <c r="AI935" s="80">
        <f>'[2]2'!AC568</f>
        <v>0</v>
      </c>
      <c r="AJ935" s="81">
        <f>'[2]2'!J568</f>
        <v>0</v>
      </c>
      <c r="AK935" s="160" t="str">
        <f>'[2]2'!L460</f>
        <v>     d- COMPACT DISC PDF FORMAT OF ALL OTHER </v>
      </c>
      <c r="AL935" s="160"/>
      <c r="AM935" s="44"/>
      <c r="AN935" s="87">
        <f>'[2]2'!A568</f>
        <v>0</v>
      </c>
      <c r="AO935" s="41"/>
      <c r="AP935" s="15"/>
      <c r="AQ935" s="15"/>
      <c r="AR935" s="15"/>
      <c r="AS935" s="15"/>
      <c r="AT935" s="15"/>
      <c r="AU935" s="15"/>
      <c r="AV935" s="15"/>
      <c r="AW935" s="15"/>
      <c r="AX935" s="15"/>
      <c r="AY935" s="15"/>
      <c r="AZ935" s="15"/>
      <c r="BA935" s="15"/>
      <c r="BB935" s="15"/>
      <c r="BC935" s="15"/>
      <c r="BD935" s="15"/>
      <c r="BE935" s="15"/>
      <c r="BF935" s="15"/>
    </row>
    <row r="936" spans="2:58" ht="15.75">
      <c r="B936" s="168"/>
      <c r="C936" s="173"/>
      <c r="D936" s="170" t="s">
        <v>6</v>
      </c>
      <c r="E936" s="171"/>
      <c r="F936" s="170" t="s">
        <v>13</v>
      </c>
      <c r="G936" s="172"/>
      <c r="H936" s="169"/>
      <c r="I936" s="168"/>
      <c r="J936" s="168"/>
      <c r="K936" s="168"/>
      <c r="L936" s="174"/>
      <c r="Z936" s="43"/>
      <c r="AA936" s="43"/>
      <c r="AB936" s="43"/>
      <c r="AC936" s="43"/>
      <c r="AD936" s="163"/>
      <c r="AE936" s="163"/>
      <c r="AF936" s="199" t="s">
        <v>6</v>
      </c>
      <c r="AG936" s="200"/>
      <c r="AH936" s="199" t="s">
        <v>13</v>
      </c>
      <c r="AI936" s="200"/>
      <c r="AJ936" s="196"/>
      <c r="AK936" s="163"/>
      <c r="AL936" s="163"/>
      <c r="AM936" s="163"/>
      <c r="AN936" s="198"/>
      <c r="AO936" s="41"/>
      <c r="AP936" s="15"/>
      <c r="AQ936" s="15"/>
      <c r="AR936" s="15"/>
      <c r="AS936" s="15"/>
      <c r="AT936" s="15"/>
      <c r="AU936" s="15"/>
      <c r="AV936" s="15"/>
      <c r="AW936" s="15"/>
      <c r="AX936" s="15"/>
      <c r="AY936" s="15"/>
      <c r="AZ936" s="15"/>
      <c r="BA936" s="15"/>
      <c r="BB936" s="15"/>
      <c r="BC936" s="15"/>
      <c r="BD936" s="15"/>
      <c r="BE936" s="15"/>
      <c r="BF936" s="15"/>
    </row>
    <row r="937" spans="2:58" ht="15.75">
      <c r="B937" s="168"/>
      <c r="C937" s="168"/>
      <c r="D937" s="172"/>
      <c r="E937" s="172"/>
      <c r="F937" s="172"/>
      <c r="G937" s="172"/>
      <c r="H937" s="169"/>
      <c r="I937" s="168"/>
      <c r="J937" s="168"/>
      <c r="K937" s="168"/>
      <c r="L937" s="174"/>
      <c r="Z937" s="43"/>
      <c r="AA937" s="43"/>
      <c r="AB937" s="43"/>
      <c r="AC937" s="43"/>
      <c r="AD937" s="163"/>
      <c r="AE937" s="163"/>
      <c r="AF937" s="200"/>
      <c r="AG937" s="200"/>
      <c r="AH937" s="200"/>
      <c r="AI937" s="200"/>
      <c r="AJ937" s="196"/>
      <c r="AK937" s="163"/>
      <c r="AL937" s="163"/>
      <c r="AM937" s="163"/>
      <c r="AN937" s="198"/>
      <c r="AO937" s="41"/>
      <c r="AP937" s="15"/>
      <c r="AQ937" s="15"/>
      <c r="AR937" s="15"/>
      <c r="AS937" s="15"/>
      <c r="AT937" s="15"/>
      <c r="AU937" s="15"/>
      <c r="AV937" s="15"/>
      <c r="AW937" s="15"/>
      <c r="AX937" s="15"/>
      <c r="AY937" s="15"/>
      <c r="AZ937" s="15"/>
      <c r="BA937" s="15"/>
      <c r="BB937" s="15"/>
      <c r="BC937" s="15"/>
      <c r="BD937" s="15"/>
      <c r="BE937" s="15"/>
      <c r="BF937" s="15"/>
    </row>
    <row r="938" spans="2:58" ht="15.75">
      <c r="B938" s="168"/>
      <c r="C938" s="168"/>
      <c r="D938" s="170" t="s">
        <v>6</v>
      </c>
      <c r="E938" s="171"/>
      <c r="F938" s="170" t="s">
        <v>14</v>
      </c>
      <c r="G938" s="172"/>
      <c r="H938" s="169"/>
      <c r="I938" s="168"/>
      <c r="J938" s="168"/>
      <c r="K938" s="168"/>
      <c r="L938" s="174"/>
      <c r="Z938" s="43"/>
      <c r="AA938" s="43"/>
      <c r="AB938" s="43"/>
      <c r="AC938" s="43"/>
      <c r="AD938" s="163"/>
      <c r="AE938" s="163"/>
      <c r="AF938" s="199" t="s">
        <v>6</v>
      </c>
      <c r="AG938" s="200"/>
      <c r="AH938" s="199" t="s">
        <v>14</v>
      </c>
      <c r="AI938" s="200"/>
      <c r="AJ938" s="196"/>
      <c r="AK938" s="163"/>
      <c r="AL938" s="163"/>
      <c r="AM938" s="163"/>
      <c r="AN938" s="198"/>
      <c r="AO938" s="41"/>
      <c r="AP938" s="15"/>
      <c r="AQ938" s="15"/>
      <c r="AR938" s="15"/>
      <c r="AS938" s="15"/>
      <c r="AT938" s="15"/>
      <c r="AU938" s="15"/>
      <c r="AV938" s="15"/>
      <c r="AW938" s="15"/>
      <c r="AX938" s="15"/>
      <c r="AY938" s="15"/>
      <c r="AZ938" s="15"/>
      <c r="BA938" s="15"/>
      <c r="BB938" s="15"/>
      <c r="BC938" s="15"/>
      <c r="BD938" s="15"/>
      <c r="BE938" s="15"/>
      <c r="BF938" s="15"/>
    </row>
    <row r="939" spans="2:58" ht="15.75" customHeight="1">
      <c r="B939" s="168"/>
      <c r="C939" s="168"/>
      <c r="D939" s="172"/>
      <c r="E939" s="172"/>
      <c r="F939" s="172"/>
      <c r="G939" s="172"/>
      <c r="H939" s="169"/>
      <c r="I939" s="168"/>
      <c r="J939" s="168"/>
      <c r="K939" s="168"/>
      <c r="L939" s="174"/>
      <c r="Z939" s="43"/>
      <c r="AA939" s="43"/>
      <c r="AB939" s="43"/>
      <c r="AC939" s="43"/>
      <c r="AD939" s="163"/>
      <c r="AE939" s="163"/>
      <c r="AF939" s="200"/>
      <c r="AG939" s="200"/>
      <c r="AH939" s="200"/>
      <c r="AI939" s="200"/>
      <c r="AJ939" s="196"/>
      <c r="AK939" s="163"/>
      <c r="AL939" s="163"/>
      <c r="AM939" s="163"/>
      <c r="AN939" s="198"/>
      <c r="AO939" s="41"/>
      <c r="AP939" s="15"/>
      <c r="AQ939" s="15"/>
      <c r="AR939" s="15"/>
      <c r="AS939" s="15"/>
      <c r="AT939" s="15"/>
      <c r="AU939" s="15"/>
      <c r="AV939" s="15"/>
      <c r="AW939" s="15"/>
      <c r="AX939" s="15"/>
      <c r="AY939" s="15"/>
      <c r="AZ939" s="15"/>
      <c r="BA939" s="15"/>
      <c r="BB939" s="15"/>
      <c r="BC939" s="15"/>
      <c r="BD939" s="15"/>
      <c r="BE939" s="15"/>
      <c r="BF939" s="15"/>
    </row>
    <row r="940" spans="2:58" ht="15.75" customHeight="1">
      <c r="B940" s="168"/>
      <c r="C940" s="168"/>
      <c r="D940" s="170" t="s">
        <v>6</v>
      </c>
      <c r="E940" s="171"/>
      <c r="F940" s="170" t="s">
        <v>15</v>
      </c>
      <c r="G940" s="172"/>
      <c r="H940" s="167"/>
      <c r="I940" s="187" t="s">
        <v>16</v>
      </c>
      <c r="J940" s="187"/>
      <c r="K940" s="187"/>
      <c r="L940" s="187"/>
      <c r="Z940" s="43"/>
      <c r="AA940" s="43"/>
      <c r="AB940" s="43"/>
      <c r="AC940" s="43"/>
      <c r="AD940" s="163"/>
      <c r="AE940" s="163"/>
      <c r="AF940" s="199" t="s">
        <v>6</v>
      </c>
      <c r="AG940" s="200"/>
      <c r="AH940" s="199" t="s">
        <v>15</v>
      </c>
      <c r="AI940" s="200"/>
      <c r="AJ940" s="196"/>
      <c r="AK940" s="162" t="s">
        <v>16</v>
      </c>
      <c r="AL940" s="162"/>
      <c r="AM940" s="162"/>
      <c r="AN940" s="162"/>
      <c r="AO940" s="41"/>
      <c r="AP940" s="15"/>
      <c r="AQ940" s="15"/>
      <c r="AR940" s="15"/>
      <c r="AS940" s="15"/>
      <c r="AT940" s="15"/>
      <c r="AU940" s="15"/>
      <c r="AV940" s="15"/>
      <c r="AW940" s="15"/>
      <c r="AX940" s="15"/>
      <c r="AY940" s="15"/>
      <c r="AZ940" s="15"/>
      <c r="BA940" s="15"/>
      <c r="BB940" s="15"/>
      <c r="BC940" s="15"/>
      <c r="BD940" s="15"/>
      <c r="BE940" s="15"/>
      <c r="BF940" s="15"/>
    </row>
    <row r="941" spans="2:58" ht="15.75">
      <c r="B941" s="168"/>
      <c r="C941" s="168"/>
      <c r="D941" s="172"/>
      <c r="E941" s="172"/>
      <c r="F941" s="172"/>
      <c r="G941" s="172"/>
      <c r="H941" s="167"/>
      <c r="I941" s="187"/>
      <c r="J941" s="187"/>
      <c r="K941" s="187"/>
      <c r="L941" s="187"/>
      <c r="Z941" s="43"/>
      <c r="AA941" s="43"/>
      <c r="AB941" s="43"/>
      <c r="AC941" s="43"/>
      <c r="AD941" s="163"/>
      <c r="AE941" s="163"/>
      <c r="AF941" s="200"/>
      <c r="AG941" s="200"/>
      <c r="AH941" s="200"/>
      <c r="AI941" s="200"/>
      <c r="AJ941" s="196"/>
      <c r="AK941" s="162"/>
      <c r="AL941" s="162"/>
      <c r="AM941" s="162"/>
      <c r="AN941" s="162"/>
      <c r="AO941" s="41"/>
      <c r="AP941" s="15"/>
      <c r="AQ941" s="15"/>
      <c r="AR941" s="15"/>
      <c r="AS941" s="15"/>
      <c r="AT941" s="15"/>
      <c r="AU941" s="15"/>
      <c r="AV941" s="15"/>
      <c r="AW941" s="15"/>
      <c r="AX941" s="15"/>
      <c r="AY941" s="15"/>
      <c r="AZ941" s="15"/>
      <c r="BA941" s="15"/>
      <c r="BB941" s="15"/>
      <c r="BC941" s="15"/>
      <c r="BD941" s="15"/>
      <c r="BE941" s="15"/>
      <c r="BF941" s="15"/>
    </row>
    <row r="942" spans="2:58" ht="15.75" customHeight="1">
      <c r="B942" s="168"/>
      <c r="C942" s="168"/>
      <c r="D942" s="170" t="s">
        <v>6</v>
      </c>
      <c r="E942" s="171"/>
      <c r="F942" s="170" t="s">
        <v>17</v>
      </c>
      <c r="G942" s="172"/>
      <c r="H942" s="167"/>
      <c r="I942" s="187"/>
      <c r="J942" s="187"/>
      <c r="K942" s="187"/>
      <c r="L942" s="187"/>
      <c r="Z942" s="43"/>
      <c r="AA942" s="43"/>
      <c r="AB942" s="43"/>
      <c r="AC942" s="43"/>
      <c r="AD942" s="163"/>
      <c r="AE942" s="163"/>
      <c r="AF942" s="199" t="s">
        <v>6</v>
      </c>
      <c r="AG942" s="200"/>
      <c r="AH942" s="199" t="s">
        <v>17</v>
      </c>
      <c r="AI942" s="200"/>
      <c r="AJ942" s="196"/>
      <c r="AK942" s="162"/>
      <c r="AL942" s="162"/>
      <c r="AM942" s="162"/>
      <c r="AN942" s="162"/>
      <c r="AO942" s="41"/>
      <c r="AP942" s="15"/>
      <c r="AQ942" s="15"/>
      <c r="AR942" s="15"/>
      <c r="AS942" s="15"/>
      <c r="AT942" s="15"/>
      <c r="AU942" s="15"/>
      <c r="AV942" s="15"/>
      <c r="AW942" s="15"/>
      <c r="AX942" s="15"/>
      <c r="AY942" s="15"/>
      <c r="AZ942" s="15"/>
      <c r="BA942" s="15"/>
      <c r="BB942" s="15"/>
      <c r="BC942" s="15"/>
      <c r="BD942" s="15"/>
      <c r="BE942" s="15"/>
      <c r="BF942" s="15"/>
    </row>
    <row r="943" spans="2:58" ht="15.75" customHeight="1">
      <c r="B943" s="168"/>
      <c r="C943" s="168"/>
      <c r="D943" s="172"/>
      <c r="E943" s="172"/>
      <c r="F943" s="172"/>
      <c r="G943" s="172"/>
      <c r="H943" s="167"/>
      <c r="I943" s="187"/>
      <c r="J943" s="187"/>
      <c r="K943" s="187"/>
      <c r="L943" s="187"/>
      <c r="Z943" s="43"/>
      <c r="AA943" s="43"/>
      <c r="AB943" s="43"/>
      <c r="AC943" s="43"/>
      <c r="AD943" s="163"/>
      <c r="AE943" s="163"/>
      <c r="AF943" s="200"/>
      <c r="AG943" s="200"/>
      <c r="AH943" s="200"/>
      <c r="AI943" s="200"/>
      <c r="AJ943" s="196"/>
      <c r="AK943" s="162"/>
      <c r="AL943" s="162"/>
      <c r="AM943" s="162"/>
      <c r="AN943" s="162"/>
      <c r="AO943" s="41"/>
      <c r="AP943" s="15"/>
      <c r="AQ943" s="15"/>
      <c r="AR943" s="15"/>
      <c r="AS943" s="15"/>
      <c r="AT943" s="15"/>
      <c r="AU943" s="15"/>
      <c r="AV943" s="15"/>
      <c r="AW943" s="15"/>
      <c r="AX943" s="15"/>
      <c r="AY943" s="15"/>
      <c r="AZ943" s="15"/>
      <c r="BA943" s="15"/>
      <c r="BB943" s="15"/>
      <c r="BC943" s="15"/>
      <c r="BD943" s="15"/>
      <c r="BE943" s="15"/>
      <c r="BF943" s="15"/>
    </row>
    <row r="944" spans="2:58" ht="15.75" customHeight="1">
      <c r="B944" s="187" t="s">
        <v>18</v>
      </c>
      <c r="C944" s="187"/>
      <c r="D944" s="187"/>
      <c r="E944" s="187"/>
      <c r="F944" s="187"/>
      <c r="G944" s="187"/>
      <c r="H944" s="187"/>
      <c r="I944" s="187"/>
      <c r="J944" s="187"/>
      <c r="K944" s="187"/>
      <c r="L944" s="187"/>
      <c r="Z944" s="43"/>
      <c r="AA944" s="43"/>
      <c r="AB944" s="43"/>
      <c r="AC944" s="43"/>
      <c r="AD944" s="162" t="s">
        <v>18</v>
      </c>
      <c r="AE944" s="162"/>
      <c r="AF944" s="162"/>
      <c r="AG944" s="162"/>
      <c r="AH944" s="162"/>
      <c r="AI944" s="162"/>
      <c r="AJ944" s="162"/>
      <c r="AK944" s="162"/>
      <c r="AL944" s="162"/>
      <c r="AM944" s="162"/>
      <c r="AN944" s="162"/>
      <c r="AO944" s="41"/>
      <c r="AP944" s="15"/>
      <c r="AQ944" s="15"/>
      <c r="AR944" s="15"/>
      <c r="AS944" s="15"/>
      <c r="AT944" s="15"/>
      <c r="AU944" s="15"/>
      <c r="AV944" s="15"/>
      <c r="AW944" s="15"/>
      <c r="AX944" s="15"/>
      <c r="AY944" s="15"/>
      <c r="AZ944" s="15"/>
      <c r="BA944" s="15"/>
      <c r="BB944" s="15"/>
      <c r="BC944" s="15"/>
      <c r="BD944" s="15"/>
      <c r="BE944" s="15"/>
      <c r="BF944" s="15"/>
    </row>
    <row r="945" spans="2:58" ht="15.75">
      <c r="B945" s="187"/>
      <c r="C945" s="187"/>
      <c r="D945" s="187"/>
      <c r="E945" s="187"/>
      <c r="F945" s="187"/>
      <c r="G945" s="187"/>
      <c r="H945" s="187"/>
      <c r="I945" s="187"/>
      <c r="J945" s="187"/>
      <c r="K945" s="187"/>
      <c r="L945" s="187"/>
      <c r="O945" s="15"/>
      <c r="P945" s="15"/>
      <c r="Z945" s="43"/>
      <c r="AA945" s="43"/>
      <c r="AB945" s="43"/>
      <c r="AC945" s="43"/>
      <c r="AD945" s="44"/>
      <c r="AE945" s="44"/>
      <c r="AF945" s="45"/>
      <c r="AG945" s="45"/>
      <c r="AH945" s="45"/>
      <c r="AI945" s="75"/>
      <c r="AJ945" s="45"/>
      <c r="AK945" s="44"/>
      <c r="AL945" s="44"/>
      <c r="AM945" s="44"/>
      <c r="AN945" s="63"/>
      <c r="AO945" s="41"/>
      <c r="AP945" s="15"/>
      <c r="AQ945" s="15"/>
      <c r="AR945" s="15"/>
      <c r="AS945" s="15"/>
      <c r="AT945" s="15"/>
      <c r="AU945" s="15"/>
      <c r="AV945" s="15"/>
      <c r="AW945" s="15"/>
      <c r="AX945" s="15"/>
      <c r="AY945" s="15"/>
      <c r="AZ945" s="15"/>
      <c r="BA945" s="15"/>
      <c r="BB945" s="15"/>
      <c r="BC945" s="15"/>
      <c r="BD945" s="15"/>
      <c r="BE945" s="15"/>
      <c r="BF945" s="15"/>
    </row>
    <row r="946" spans="2:58" ht="3.75" customHeight="1">
      <c r="B946" s="21"/>
      <c r="C946" s="21"/>
      <c r="D946" s="21"/>
      <c r="E946" s="21"/>
      <c r="F946" s="21"/>
      <c r="G946" s="21"/>
      <c r="H946" s="21"/>
      <c r="I946" s="21"/>
      <c r="J946" s="21"/>
      <c r="K946" s="21"/>
      <c r="L946" s="21"/>
      <c r="Z946" s="43"/>
      <c r="AA946" s="43"/>
      <c r="AB946" s="43"/>
      <c r="AC946" s="43"/>
      <c r="AD946" s="44"/>
      <c r="AE946" s="44"/>
      <c r="AF946" s="45"/>
      <c r="AG946" s="45"/>
      <c r="AH946" s="45"/>
      <c r="AI946" s="75"/>
      <c r="AJ946" s="45"/>
      <c r="AK946" s="44"/>
      <c r="AL946" s="44"/>
      <c r="AM946" s="44"/>
      <c r="AN946" s="63"/>
      <c r="AO946" s="41"/>
      <c r="AP946" s="15"/>
      <c r="AQ946" s="15"/>
      <c r="AR946" s="15"/>
      <c r="AS946" s="15"/>
      <c r="AT946" s="15"/>
      <c r="AU946" s="15"/>
      <c r="AV946" s="15"/>
      <c r="AW946" s="15"/>
      <c r="AX946" s="15"/>
      <c r="AY946" s="15"/>
      <c r="AZ946" s="15"/>
      <c r="BA946" s="15"/>
      <c r="BB946" s="15"/>
      <c r="BC946" s="15"/>
      <c r="BD946" s="15"/>
      <c r="BE946" s="15"/>
      <c r="BF946" s="15"/>
    </row>
    <row r="947" spans="5:58" ht="21">
      <c r="E947" s="188" t="s">
        <v>64</v>
      </c>
      <c r="F947" s="188"/>
      <c r="G947" s="188"/>
      <c r="H947" s="188"/>
      <c r="I947" s="188"/>
      <c r="Z947" s="43"/>
      <c r="AA947" s="43"/>
      <c r="AB947" s="43"/>
      <c r="AC947" s="43"/>
      <c r="AD947" s="44"/>
      <c r="AE947" s="44"/>
      <c r="AF947" s="45"/>
      <c r="AG947" s="76"/>
      <c r="AH947" s="77"/>
      <c r="AI947" s="78"/>
      <c r="AJ947" s="77"/>
      <c r="AK947" s="79"/>
      <c r="AL947" s="44"/>
      <c r="AM947" s="44"/>
      <c r="AN947" s="63"/>
      <c r="AO947" s="41"/>
      <c r="AP947" s="15"/>
      <c r="AQ947" s="15"/>
      <c r="AR947" s="15"/>
      <c r="AS947" s="15"/>
      <c r="AT947" s="15"/>
      <c r="AU947" s="15"/>
      <c r="AV947" s="15"/>
      <c r="AW947" s="15"/>
      <c r="AX947" s="15"/>
      <c r="AY947" s="15"/>
      <c r="AZ947" s="15"/>
      <c r="BA947" s="15"/>
      <c r="BB947" s="15"/>
      <c r="BC947" s="15"/>
      <c r="BD947" s="15"/>
      <c r="BE947" s="15"/>
      <c r="BF947" s="15"/>
    </row>
    <row r="948" spans="5:58" ht="15.75">
      <c r="E948" s="188"/>
      <c r="F948" s="188"/>
      <c r="G948" s="188"/>
      <c r="H948" s="188"/>
      <c r="I948" s="188"/>
      <c r="Z948" s="43"/>
      <c r="AA948" s="43"/>
      <c r="AB948" s="43"/>
      <c r="AC948" s="43"/>
      <c r="AD948" s="44"/>
      <c r="AE948" s="44"/>
      <c r="AF948" s="45"/>
      <c r="AG948" s="190" t="s">
        <v>7</v>
      </c>
      <c r="AH948" s="190"/>
      <c r="AI948" s="190"/>
      <c r="AJ948" s="190"/>
      <c r="AK948" s="190"/>
      <c r="AL948" s="44"/>
      <c r="AM948" s="44"/>
      <c r="AN948" s="63"/>
      <c r="AO948" s="41"/>
      <c r="AP948" s="15"/>
      <c r="AQ948" s="15"/>
      <c r="AR948" s="15"/>
      <c r="AS948" s="15"/>
      <c r="AT948" s="15"/>
      <c r="AU948" s="15"/>
      <c r="AV948" s="15"/>
      <c r="AW948" s="15"/>
      <c r="AX948" s="15"/>
      <c r="AY948" s="15"/>
      <c r="AZ948" s="15"/>
      <c r="BA948" s="15"/>
      <c r="BB948" s="15"/>
      <c r="BC948" s="15"/>
      <c r="BD948" s="15"/>
      <c r="BE948" s="15"/>
      <c r="BF948" s="15"/>
    </row>
    <row r="949" spans="5:58" ht="15.75">
      <c r="E949" s="188"/>
      <c r="F949" s="188"/>
      <c r="G949" s="188"/>
      <c r="H949" s="188"/>
      <c r="I949" s="188"/>
      <c r="Z949" s="43"/>
      <c r="AA949" s="43"/>
      <c r="AB949" s="43"/>
      <c r="AC949" s="43"/>
      <c r="AD949" s="44"/>
      <c r="AE949" s="44"/>
      <c r="AF949" s="45"/>
      <c r="AG949" s="190"/>
      <c r="AH949" s="190"/>
      <c r="AI949" s="190"/>
      <c r="AJ949" s="190"/>
      <c r="AK949" s="190"/>
      <c r="AL949" s="44"/>
      <c r="AM949" s="44"/>
      <c r="AN949" s="63"/>
      <c r="AO949" s="41"/>
      <c r="AP949" s="15"/>
      <c r="AQ949" s="15"/>
      <c r="AR949" s="15"/>
      <c r="AS949" s="15"/>
      <c r="AT949" s="15"/>
      <c r="AU949" s="15"/>
      <c r="AV949" s="15"/>
      <c r="AW949" s="15"/>
      <c r="AX949" s="15"/>
      <c r="AY949" s="15"/>
      <c r="AZ949" s="15"/>
      <c r="BA949" s="15"/>
      <c r="BB949" s="15"/>
      <c r="BC949" s="15"/>
      <c r="BD949" s="15"/>
      <c r="BE949" s="15"/>
      <c r="BF949" s="15"/>
    </row>
    <row r="950" spans="5:58" ht="15.75">
      <c r="E950" s="9"/>
      <c r="F950" s="9"/>
      <c r="G950" s="34"/>
      <c r="H950" s="9"/>
      <c r="I950" s="183" t="str">
        <f>I915</f>
        <v>م ع/93/325</v>
      </c>
      <c r="J950" s="183"/>
      <c r="K950" s="186" t="s">
        <v>63</v>
      </c>
      <c r="L950" s="186"/>
      <c r="Z950" s="43"/>
      <c r="AA950" s="43"/>
      <c r="AB950" s="43"/>
      <c r="AC950" s="43"/>
      <c r="AD950" s="44"/>
      <c r="AE950" s="44"/>
      <c r="AF950" s="45"/>
      <c r="AG950" s="190"/>
      <c r="AH950" s="190"/>
      <c r="AI950" s="190"/>
      <c r="AJ950" s="190"/>
      <c r="AK950" s="190"/>
      <c r="AL950" s="44"/>
      <c r="AM950" s="44"/>
      <c r="AN950" s="63"/>
      <c r="AO950" s="41"/>
      <c r="AP950" s="15"/>
      <c r="AQ950" s="15"/>
      <c r="AR950" s="15"/>
      <c r="AS950" s="15"/>
      <c r="AT950" s="15"/>
      <c r="AU950" s="15"/>
      <c r="AV950" s="15"/>
      <c r="AW950" s="15"/>
      <c r="AX950" s="15"/>
      <c r="AY950" s="15"/>
      <c r="AZ950" s="15"/>
      <c r="BA950" s="15"/>
      <c r="BB950" s="15"/>
      <c r="BC950" s="15"/>
      <c r="BD950" s="15"/>
      <c r="BE950" s="15"/>
      <c r="BF950" s="15"/>
    </row>
    <row r="951" spans="2:58" ht="15.75">
      <c r="B951" s="18" t="s">
        <v>84</v>
      </c>
      <c r="E951" s="23"/>
      <c r="F951" s="23"/>
      <c r="G951" s="55"/>
      <c r="H951" s="23"/>
      <c r="I951" s="184" t="str">
        <f>I916</f>
        <v>SLP-9300904004</v>
      </c>
      <c r="J951" s="184"/>
      <c r="K951" s="185" t="s">
        <v>9</v>
      </c>
      <c r="L951" s="185"/>
      <c r="Z951" s="43"/>
      <c r="AA951" s="43"/>
      <c r="AB951" s="43"/>
      <c r="AC951" s="43"/>
      <c r="AD951" s="44"/>
      <c r="AE951" s="44"/>
      <c r="AF951" s="45"/>
      <c r="AG951" s="64"/>
      <c r="AH951" s="64"/>
      <c r="AI951" s="65"/>
      <c r="AJ951" s="64"/>
      <c r="AK951" s="164" t="e">
        <f>#REF!</f>
        <v>#REF!</v>
      </c>
      <c r="AL951" s="164"/>
      <c r="AM951" s="197" t="s">
        <v>8</v>
      </c>
      <c r="AN951" s="197"/>
      <c r="AO951" s="41"/>
      <c r="AP951" s="15"/>
      <c r="AQ951" s="15"/>
      <c r="AR951" s="15"/>
      <c r="AS951" s="15"/>
      <c r="AT951" s="15"/>
      <c r="AU951" s="15"/>
      <c r="AV951" s="15"/>
      <c r="AW951" s="15"/>
      <c r="AX951" s="15"/>
      <c r="AY951" s="15"/>
      <c r="AZ951" s="15"/>
      <c r="BA951" s="15"/>
      <c r="BB951" s="15"/>
      <c r="BC951" s="15"/>
      <c r="BD951" s="15"/>
      <c r="BE951" s="15"/>
      <c r="BF951" s="15"/>
    </row>
    <row r="952" spans="1:58" ht="2.25" customHeight="1">
      <c r="A952" s="19"/>
      <c r="D952" s="18"/>
      <c r="E952" s="18"/>
      <c r="F952" s="18"/>
      <c r="G952" s="18"/>
      <c r="H952" s="18"/>
      <c r="L952" s="18"/>
      <c r="Z952" s="43"/>
      <c r="AA952" s="43"/>
      <c r="AB952" s="43"/>
      <c r="AC952" s="43"/>
      <c r="AD952" s="44"/>
      <c r="AE952" s="44"/>
      <c r="AF952" s="45"/>
      <c r="AG952" s="64"/>
      <c r="AH952" s="64"/>
      <c r="AI952" s="65"/>
      <c r="AJ952" s="64"/>
      <c r="AK952" s="161">
        <f>'[2]MT26'!P930</f>
        <v>0</v>
      </c>
      <c r="AL952" s="161"/>
      <c r="AM952" s="197" t="s">
        <v>9</v>
      </c>
      <c r="AN952" s="197"/>
      <c r="AO952" s="41"/>
      <c r="AP952" s="15"/>
      <c r="AQ952" s="15"/>
      <c r="AR952" s="15"/>
      <c r="AS952" s="15"/>
      <c r="AT952" s="15"/>
      <c r="AU952" s="15"/>
      <c r="AV952" s="15"/>
      <c r="AW952" s="15"/>
      <c r="AX952" s="15"/>
      <c r="AY952" s="15"/>
      <c r="AZ952" s="15"/>
      <c r="BA952" s="15"/>
      <c r="BB952" s="15"/>
      <c r="BC952" s="15"/>
      <c r="BD952" s="15"/>
      <c r="BE952" s="15"/>
      <c r="BF952" s="15"/>
    </row>
    <row r="953" spans="2:58" ht="31.5">
      <c r="B953" s="52" t="s">
        <v>10</v>
      </c>
      <c r="C953" s="179" t="s">
        <v>11</v>
      </c>
      <c r="D953" s="180"/>
      <c r="E953" s="179" t="s">
        <v>12</v>
      </c>
      <c r="F953" s="180"/>
      <c r="G953" s="53" t="s">
        <v>0</v>
      </c>
      <c r="H953" s="53" t="s">
        <v>1</v>
      </c>
      <c r="I953" s="53" t="s">
        <v>2</v>
      </c>
      <c r="J953" s="53" t="s">
        <v>3</v>
      </c>
      <c r="K953" s="53" t="s">
        <v>4</v>
      </c>
      <c r="L953" s="51" t="s">
        <v>5</v>
      </c>
      <c r="Z953" s="43"/>
      <c r="AA953" s="43"/>
      <c r="AB953" s="43"/>
      <c r="AC953" s="46"/>
      <c r="AD953" s="66" t="s">
        <v>10</v>
      </c>
      <c r="AE953" s="192" t="s">
        <v>11</v>
      </c>
      <c r="AF953" s="193"/>
      <c r="AG953" s="192" t="s">
        <v>12</v>
      </c>
      <c r="AH953" s="193"/>
      <c r="AI953" s="67" t="s">
        <v>0</v>
      </c>
      <c r="AJ953" s="67" t="s">
        <v>1</v>
      </c>
      <c r="AK953" s="67" t="s">
        <v>2</v>
      </c>
      <c r="AL953" s="67" t="s">
        <v>3</v>
      </c>
      <c r="AM953" s="67" t="s">
        <v>4</v>
      </c>
      <c r="AN953" s="63" t="s">
        <v>5</v>
      </c>
      <c r="AO953" s="41"/>
      <c r="AP953" s="15"/>
      <c r="AQ953" s="15"/>
      <c r="AR953" s="15"/>
      <c r="AS953" s="15"/>
      <c r="AT953" s="15"/>
      <c r="AU953" s="15"/>
      <c r="AV953" s="15"/>
      <c r="AW953" s="15"/>
      <c r="AX953" s="15"/>
      <c r="AY953" s="15"/>
      <c r="AZ953" s="15"/>
      <c r="BA953" s="15"/>
      <c r="BB953" s="15"/>
      <c r="BC953" s="15"/>
      <c r="BD953" s="15"/>
      <c r="BE953" s="15"/>
      <c r="BF953" s="15"/>
    </row>
    <row r="954" spans="2:58" ht="15.75">
      <c r="B954" s="1"/>
      <c r="C954" s="175"/>
      <c r="D954" s="176"/>
      <c r="E954" s="177"/>
      <c r="F954" s="178"/>
      <c r="G954" s="11">
        <f aca="true" t="shared" si="55" ref="G954:I970">IF(AI954=0,"",IF(AI954&gt;0,AI954))</f>
      </c>
      <c r="H954" s="11">
        <f t="shared" si="55"/>
      </c>
      <c r="I954" s="12" t="str">
        <f t="shared" si="55"/>
        <v>         EQUIPMENTS FAULT DIAGNOSTIC TOOLS MANUALS </v>
      </c>
      <c r="J954" s="20"/>
      <c r="K954" s="20"/>
      <c r="L954" s="2">
        <f aca="true" t="shared" si="56" ref="L954:L970">IF(AN954=0,"",IF(AN954&gt;0,AN954))</f>
      </c>
      <c r="Z954" s="43"/>
      <c r="AA954" s="43"/>
      <c r="AB954" s="43"/>
      <c r="AC954" s="43"/>
      <c r="AD954" s="69"/>
      <c r="AE954" s="195"/>
      <c r="AF954" s="195"/>
      <c r="AG954" s="192"/>
      <c r="AH954" s="192"/>
      <c r="AI954" s="80">
        <f>'[2]2'!AC587</f>
        <v>0</v>
      </c>
      <c r="AJ954" s="81">
        <f>'[2]2'!J587</f>
        <v>0</v>
      </c>
      <c r="AK954" s="160" t="str">
        <f>'[2]2'!L461</f>
        <v>         EQUIPMENTS FAULT DIAGNOSTIC TOOLS MANUALS </v>
      </c>
      <c r="AL954" s="160"/>
      <c r="AM954" s="44"/>
      <c r="AN954" s="87">
        <f>'[2]2'!A587</f>
        <v>0</v>
      </c>
      <c r="AO954" s="41"/>
      <c r="AP954" s="15"/>
      <c r="AQ954" s="15"/>
      <c r="AR954" s="15"/>
      <c r="AS954" s="15"/>
      <c r="AT954" s="15"/>
      <c r="AU954" s="15"/>
      <c r="AV954" s="15"/>
      <c r="AW954" s="15"/>
      <c r="AX954" s="15"/>
      <c r="AY954" s="15"/>
      <c r="AZ954" s="15"/>
      <c r="BA954" s="15"/>
      <c r="BB954" s="15"/>
      <c r="BC954" s="15"/>
      <c r="BD954" s="15"/>
      <c r="BE954" s="15"/>
      <c r="BF954" s="15"/>
    </row>
    <row r="955" spans="2:58" ht="15.75">
      <c r="B955" s="1"/>
      <c r="C955" s="175"/>
      <c r="D955" s="176"/>
      <c r="E955" s="177"/>
      <c r="F955" s="178"/>
      <c r="G955" s="11">
        <f t="shared" si="55"/>
      </c>
      <c r="H955" s="11">
        <f t="shared" si="55"/>
      </c>
      <c r="I955" s="12" t="str">
        <f t="shared" si="55"/>
        <v>         IN CASE OF ELECTRONIC CONTROLLER SYSTEMS.</v>
      </c>
      <c r="J955" s="20"/>
      <c r="K955" s="20"/>
      <c r="L955" s="2">
        <f t="shared" si="56"/>
      </c>
      <c r="M955" s="19"/>
      <c r="N955" s="19"/>
      <c r="O955" s="19"/>
      <c r="P955" s="19"/>
      <c r="Q955" s="19"/>
      <c r="R955" s="19"/>
      <c r="S955" s="19"/>
      <c r="T955" s="19"/>
      <c r="U955" s="19"/>
      <c r="V955" s="19"/>
      <c r="W955" s="19"/>
      <c r="X955" s="19"/>
      <c r="Y955" s="19"/>
      <c r="Z955" s="46"/>
      <c r="AA955" s="46"/>
      <c r="AB955" s="46"/>
      <c r="AC955" s="43"/>
      <c r="AD955" s="69"/>
      <c r="AE955" s="195"/>
      <c r="AF955" s="195"/>
      <c r="AG955" s="192"/>
      <c r="AH955" s="192"/>
      <c r="AI955" s="80">
        <f>'[2]2'!AC588</f>
        <v>0</v>
      </c>
      <c r="AJ955" s="81">
        <f>'[2]2'!J588</f>
        <v>0</v>
      </c>
      <c r="AK955" s="160" t="str">
        <f>'[2]2'!L462</f>
        <v>         IN CASE OF ELECTRONIC CONTROLLER SYSTEMS.</v>
      </c>
      <c r="AL955" s="160"/>
      <c r="AM955" s="44"/>
      <c r="AN955" s="87">
        <f>'[2]2'!A588</f>
        <v>0</v>
      </c>
      <c r="AO955" s="41"/>
      <c r="AP955" s="15"/>
      <c r="AQ955" s="15"/>
      <c r="AR955" s="15"/>
      <c r="AS955" s="15"/>
      <c r="AT955" s="15"/>
      <c r="AU955" s="15"/>
      <c r="AV955" s="15"/>
      <c r="AW955" s="15"/>
      <c r="AX955" s="15"/>
      <c r="AY955" s="15"/>
      <c r="AZ955" s="15"/>
      <c r="BA955" s="15"/>
      <c r="BB955" s="15"/>
      <c r="BC955" s="15"/>
      <c r="BD955" s="15"/>
      <c r="BE955" s="15"/>
      <c r="BF955" s="15"/>
    </row>
    <row r="956" spans="2:58" ht="15.75">
      <c r="B956" s="1"/>
      <c r="C956" s="175"/>
      <c r="D956" s="176"/>
      <c r="E956" s="177"/>
      <c r="F956" s="178"/>
      <c r="G956" s="11">
        <f t="shared" si="55"/>
      </c>
      <c r="H956" s="11">
        <f t="shared" si="55"/>
      </c>
      <c r="I956" s="12" t="str">
        <f t="shared" si="55"/>
        <v>34- FOLLOWING DOCUMENTS SHALL BE SUBMITTED</v>
      </c>
      <c r="J956" s="20"/>
      <c r="K956" s="20"/>
      <c r="L956" s="2">
        <f t="shared" si="56"/>
      </c>
      <c r="Z956" s="43"/>
      <c r="AA956" s="43"/>
      <c r="AB956" s="43"/>
      <c r="AC956" s="43"/>
      <c r="AD956" s="69"/>
      <c r="AE956" s="195"/>
      <c r="AF956" s="195"/>
      <c r="AG956" s="192"/>
      <c r="AH956" s="192"/>
      <c r="AI956" s="80">
        <f>'[2]2'!AC589</f>
        <v>0</v>
      </c>
      <c r="AJ956" s="81">
        <f>'[2]2'!J589</f>
        <v>0</v>
      </c>
      <c r="AK956" s="160" t="str">
        <f>'[2]2'!L463</f>
        <v>34- FOLLOWING DOCUMENTS SHALL BE SUBMITTED</v>
      </c>
      <c r="AL956" s="160"/>
      <c r="AM956" s="44"/>
      <c r="AN956" s="87">
        <f>'[2]2'!A589</f>
        <v>0</v>
      </c>
      <c r="AO956" s="41"/>
      <c r="AP956" s="15"/>
      <c r="AQ956" s="15"/>
      <c r="AR956" s="15"/>
      <c r="AS956" s="15"/>
      <c r="AT956" s="15"/>
      <c r="AU956" s="15"/>
      <c r="AV956" s="15"/>
      <c r="AW956" s="15"/>
      <c r="AX956" s="15"/>
      <c r="AY956" s="15"/>
      <c r="AZ956" s="15"/>
      <c r="BA956" s="15"/>
      <c r="BB956" s="15"/>
      <c r="BC956" s="15"/>
      <c r="BD956" s="15"/>
      <c r="BE956" s="15"/>
      <c r="BF956" s="15"/>
    </row>
    <row r="957" spans="2:58" ht="15.75">
      <c r="B957" s="1"/>
      <c r="C957" s="175"/>
      <c r="D957" s="176"/>
      <c r="E957" s="177"/>
      <c r="F957" s="178"/>
      <c r="G957" s="11">
        <f t="shared" si="55"/>
      </c>
      <c r="H957" s="11">
        <f t="shared" si="55"/>
      </c>
      <c r="I957" s="12" t="str">
        <f t="shared" si="55"/>
        <v>      ALONG WITH BID FOR BID EVALUATION:</v>
      </c>
      <c r="J957" s="20"/>
      <c r="K957" s="20"/>
      <c r="L957" s="2">
        <f t="shared" si="56"/>
      </c>
      <c r="Z957" s="43"/>
      <c r="AA957" s="43"/>
      <c r="AB957" s="43"/>
      <c r="AC957" s="43"/>
      <c r="AD957" s="69"/>
      <c r="AE957" s="195"/>
      <c r="AF957" s="195"/>
      <c r="AG957" s="192"/>
      <c r="AH957" s="192"/>
      <c r="AI957" s="80">
        <f>'[2]2'!AC590</f>
        <v>0</v>
      </c>
      <c r="AJ957" s="81">
        <f>'[2]2'!J590</f>
        <v>0</v>
      </c>
      <c r="AK957" s="160" t="str">
        <f>'[2]2'!L464</f>
        <v>      ALONG WITH BID FOR BID EVALUATION:</v>
      </c>
      <c r="AL957" s="160"/>
      <c r="AM957" s="44"/>
      <c r="AN957" s="87">
        <f>'[2]2'!A590</f>
        <v>0</v>
      </c>
      <c r="AO957" s="41"/>
      <c r="AP957" s="15"/>
      <c r="AQ957" s="15"/>
      <c r="AR957" s="15"/>
      <c r="AS957" s="15"/>
      <c r="AT957" s="15"/>
      <c r="AU957" s="15"/>
      <c r="AV957" s="15"/>
      <c r="AW957" s="15"/>
      <c r="AX957" s="15"/>
      <c r="AY957" s="15"/>
      <c r="AZ957" s="15"/>
      <c r="BA957" s="15"/>
      <c r="BB957" s="15"/>
      <c r="BC957" s="15"/>
      <c r="BD957" s="15"/>
      <c r="BE957" s="15"/>
      <c r="BF957" s="15"/>
    </row>
    <row r="958" spans="2:58" ht="15.75">
      <c r="B958" s="20"/>
      <c r="C958" s="168"/>
      <c r="D958" s="168"/>
      <c r="E958" s="169"/>
      <c r="F958" s="169"/>
      <c r="G958" s="11">
        <f t="shared" si="55"/>
      </c>
      <c r="H958" s="11">
        <f t="shared" si="55"/>
      </c>
      <c r="I958" s="12" t="str">
        <f t="shared" si="55"/>
        <v>     a- FULL CONCEPTUAL DRAWING.</v>
      </c>
      <c r="J958" s="13"/>
      <c r="K958" s="13"/>
      <c r="L958" s="2">
        <f t="shared" si="56"/>
      </c>
      <c r="Z958" s="43"/>
      <c r="AA958" s="43"/>
      <c r="AB958" s="43"/>
      <c r="AC958" s="43"/>
      <c r="AD958" s="69"/>
      <c r="AE958" s="195"/>
      <c r="AF958" s="195"/>
      <c r="AG958" s="192"/>
      <c r="AH958" s="192"/>
      <c r="AI958" s="80">
        <f>'[2]2'!AC591</f>
        <v>0</v>
      </c>
      <c r="AJ958" s="81">
        <f>'[2]2'!J591</f>
        <v>0</v>
      </c>
      <c r="AK958" s="160" t="str">
        <f>'[2]2'!L465</f>
        <v>     a- FULL CONCEPTUAL DRAWING.</v>
      </c>
      <c r="AL958" s="160"/>
      <c r="AM958" s="74"/>
      <c r="AN958" s="87">
        <f>'[2]2'!A591</f>
        <v>0</v>
      </c>
      <c r="AO958" s="41"/>
      <c r="AP958" s="15"/>
      <c r="AQ958" s="15"/>
      <c r="AR958" s="15"/>
      <c r="AS958" s="15"/>
      <c r="AT958" s="15"/>
      <c r="AU958" s="15"/>
      <c r="AV958" s="15"/>
      <c r="AW958" s="15"/>
      <c r="AX958" s="15"/>
      <c r="AY958" s="15"/>
      <c r="AZ958" s="15"/>
      <c r="BA958" s="15"/>
      <c r="BB958" s="15"/>
      <c r="BC958" s="15"/>
      <c r="BD958" s="15"/>
      <c r="BE958" s="15"/>
      <c r="BF958" s="15"/>
    </row>
    <row r="959" spans="2:58" ht="15.75">
      <c r="B959" s="20"/>
      <c r="C959" s="168"/>
      <c r="D959" s="168"/>
      <c r="E959" s="169"/>
      <c r="F959" s="169"/>
      <c r="G959" s="11">
        <f t="shared" si="55"/>
      </c>
      <c r="H959" s="11">
        <f t="shared" si="55"/>
      </c>
      <c r="I959" s="12" t="str">
        <f t="shared" si="55"/>
        <v>     b- HYDRAULIC CIRCUIT DRWING.</v>
      </c>
      <c r="J959" s="13"/>
      <c r="K959" s="13"/>
      <c r="L959" s="2">
        <f t="shared" si="56"/>
      </c>
      <c r="Z959" s="43"/>
      <c r="AA959" s="43"/>
      <c r="AB959" s="43"/>
      <c r="AC959" s="43"/>
      <c r="AD959" s="44"/>
      <c r="AE959" s="163"/>
      <c r="AF959" s="163"/>
      <c r="AG959" s="196"/>
      <c r="AH959" s="196"/>
      <c r="AI959" s="80">
        <f>'[2]2'!AC592</f>
        <v>0</v>
      </c>
      <c r="AJ959" s="81">
        <f>'[2]2'!J592</f>
        <v>0</v>
      </c>
      <c r="AK959" s="160" t="str">
        <f>'[2]2'!L466</f>
        <v>     b- HYDRAULIC CIRCUIT DRWING.</v>
      </c>
      <c r="AL959" s="160"/>
      <c r="AM959" s="74"/>
      <c r="AN959" s="87">
        <f>'[2]2'!A592</f>
        <v>0</v>
      </c>
      <c r="AO959" s="41"/>
      <c r="AP959" s="15"/>
      <c r="AQ959" s="15"/>
      <c r="AR959" s="15"/>
      <c r="AS959" s="15"/>
      <c r="AT959" s="15"/>
      <c r="AU959" s="15"/>
      <c r="AV959" s="15"/>
      <c r="AW959" s="15"/>
      <c r="AX959" s="15"/>
      <c r="AY959" s="15"/>
      <c r="AZ959" s="15"/>
      <c r="BA959" s="15"/>
      <c r="BB959" s="15"/>
      <c r="BC959" s="15"/>
      <c r="BD959" s="15"/>
      <c r="BE959" s="15"/>
      <c r="BF959" s="15"/>
    </row>
    <row r="960" spans="2:58" ht="15.75">
      <c r="B960" s="20"/>
      <c r="C960" s="168"/>
      <c r="D960" s="168"/>
      <c r="E960" s="169"/>
      <c r="F960" s="169"/>
      <c r="G960" s="11">
        <f t="shared" si="55"/>
      </c>
      <c r="H960" s="11">
        <f t="shared" si="55"/>
      </c>
      <c r="I960" s="12" t="str">
        <f t="shared" si="55"/>
        <v>     c- ELECTRIC CIRCUIT DRAWING.</v>
      </c>
      <c r="J960" s="13"/>
      <c r="K960" s="13"/>
      <c r="L960" s="2">
        <f t="shared" si="56"/>
      </c>
      <c r="Z960" s="43"/>
      <c r="AA960" s="43"/>
      <c r="AB960" s="43"/>
      <c r="AC960" s="43"/>
      <c r="AD960" s="44"/>
      <c r="AE960" s="163"/>
      <c r="AF960" s="163"/>
      <c r="AG960" s="196"/>
      <c r="AH960" s="196"/>
      <c r="AI960" s="80">
        <f>'[2]2'!AC593</f>
        <v>0</v>
      </c>
      <c r="AJ960" s="81">
        <f>'[2]2'!J593</f>
        <v>0</v>
      </c>
      <c r="AK960" s="160" t="str">
        <f>'[2]2'!L467</f>
        <v>     c- ELECTRIC CIRCUIT DRAWING.</v>
      </c>
      <c r="AL960" s="160"/>
      <c r="AM960" s="74"/>
      <c r="AN960" s="87">
        <f>'[2]2'!A593</f>
        <v>0</v>
      </c>
      <c r="AO960" s="41"/>
      <c r="AP960" s="15"/>
      <c r="AQ960" s="15"/>
      <c r="AR960" s="15"/>
      <c r="AS960" s="15"/>
      <c r="AT960" s="15"/>
      <c r="AU960" s="15"/>
      <c r="AV960" s="15"/>
      <c r="AW960" s="15"/>
      <c r="AX960" s="15"/>
      <c r="AY960" s="15"/>
      <c r="AZ960" s="15"/>
      <c r="BA960" s="15"/>
      <c r="BB960" s="15"/>
      <c r="BC960" s="15"/>
      <c r="BD960" s="15"/>
      <c r="BE960" s="15"/>
      <c r="BF960" s="15"/>
    </row>
    <row r="961" spans="2:58" ht="15.75">
      <c r="B961" s="20"/>
      <c r="C961" s="168"/>
      <c r="D961" s="168"/>
      <c r="E961" s="169"/>
      <c r="F961" s="169"/>
      <c r="G961" s="11">
        <f t="shared" si="55"/>
      </c>
      <c r="H961" s="11">
        <f t="shared" si="55"/>
      </c>
      <c r="I961" s="12" t="str">
        <f t="shared" si="55"/>
        <v>     d- DETAILED DIMENSION LAYOUT DRAWINGS </v>
      </c>
      <c r="J961" s="13"/>
      <c r="K961" s="13"/>
      <c r="L961" s="2">
        <f t="shared" si="56"/>
      </c>
      <c r="N961" s="15"/>
      <c r="Z961" s="43"/>
      <c r="AA961" s="43"/>
      <c r="AB961" s="43"/>
      <c r="AC961" s="43"/>
      <c r="AD961" s="44"/>
      <c r="AE961" s="163"/>
      <c r="AF961" s="163"/>
      <c r="AG961" s="196"/>
      <c r="AH961" s="196"/>
      <c r="AI961" s="80">
        <f>'[2]2'!AC594</f>
        <v>0</v>
      </c>
      <c r="AJ961" s="81">
        <f>'[2]2'!J594</f>
        <v>0</v>
      </c>
      <c r="AK961" s="160" t="str">
        <f>'[2]2'!L468</f>
        <v>     d- DETAILED DIMENSION LAYOUT DRAWINGS </v>
      </c>
      <c r="AL961" s="160"/>
      <c r="AM961" s="74"/>
      <c r="AN961" s="87">
        <f>'[2]2'!A594</f>
        <v>0</v>
      </c>
      <c r="AO961" s="41"/>
      <c r="AP961" s="15"/>
      <c r="AQ961" s="15"/>
      <c r="AR961" s="15"/>
      <c r="AS961" s="15"/>
      <c r="AT961" s="15"/>
      <c r="AU961" s="15"/>
      <c r="AV961" s="15"/>
      <c r="AW961" s="15"/>
      <c r="AX961" s="15"/>
      <c r="AY961" s="15"/>
      <c r="AZ961" s="15"/>
      <c r="BA961" s="15"/>
      <c r="BB961" s="15"/>
      <c r="BC961" s="15"/>
      <c r="BD961" s="15"/>
      <c r="BE961" s="15"/>
      <c r="BF961" s="15"/>
    </row>
    <row r="962" spans="2:58" ht="15.75">
      <c r="B962" s="20"/>
      <c r="C962" s="168"/>
      <c r="D962" s="168"/>
      <c r="E962" s="169"/>
      <c r="F962" s="169"/>
      <c r="G962" s="11">
        <f t="shared" si="55"/>
      </c>
      <c r="H962" s="11">
        <f t="shared" si="55"/>
      </c>
      <c r="I962" s="12" t="str">
        <f t="shared" si="55"/>
        <v>         ILLUSTRATING DRIVER'S CABIN , OPERATOR CABIN , </v>
      </c>
      <c r="J962" s="20"/>
      <c r="K962" s="20"/>
      <c r="L962" s="2">
        <f t="shared" si="56"/>
      </c>
      <c r="Z962" s="43"/>
      <c r="AA962" s="43"/>
      <c r="AB962" s="43"/>
      <c r="AC962" s="43"/>
      <c r="AD962" s="44"/>
      <c r="AE962" s="163"/>
      <c r="AF962" s="163"/>
      <c r="AG962" s="196"/>
      <c r="AH962" s="196"/>
      <c r="AI962" s="80">
        <f>'[2]2'!AC595</f>
        <v>0</v>
      </c>
      <c r="AJ962" s="81">
        <f>'[2]2'!J595</f>
        <v>0</v>
      </c>
      <c r="AK962" s="160" t="str">
        <f>'[2]2'!L469</f>
        <v>         ILLUSTRATING DRIVER'S CABIN , OPERATOR CABIN , </v>
      </c>
      <c r="AL962" s="160"/>
      <c r="AM962" s="74"/>
      <c r="AN962" s="87">
        <f>'[2]2'!A595</f>
        <v>0</v>
      </c>
      <c r="AO962" s="41"/>
      <c r="AP962" s="15"/>
      <c r="AQ962" s="15"/>
      <c r="AR962" s="15"/>
      <c r="AS962" s="15"/>
      <c r="AT962" s="15"/>
      <c r="AU962" s="15"/>
      <c r="AV962" s="15"/>
      <c r="AW962" s="15"/>
      <c r="AX962" s="15"/>
      <c r="AY962" s="15"/>
      <c r="AZ962" s="15"/>
      <c r="BA962" s="15"/>
      <c r="BB962" s="15"/>
      <c r="BC962" s="15"/>
      <c r="BD962" s="15"/>
      <c r="BE962" s="15"/>
      <c r="BF962" s="15"/>
    </row>
    <row r="963" spans="2:58" ht="15.75">
      <c r="B963" s="20"/>
      <c r="C963" s="168"/>
      <c r="D963" s="168"/>
      <c r="E963" s="169"/>
      <c r="F963" s="169"/>
      <c r="G963" s="11">
        <f t="shared" si="55"/>
      </c>
      <c r="H963" s="11">
        <f t="shared" si="55"/>
      </c>
      <c r="I963" s="12" t="str">
        <f t="shared" si="55"/>
        <v>         REAR WINCHES CABIN , POWER PACK CABIN AND </v>
      </c>
      <c r="J963" s="20"/>
      <c r="K963" s="20"/>
      <c r="L963" s="2">
        <f t="shared" si="56"/>
      </c>
      <c r="Z963" s="43"/>
      <c r="AA963" s="43"/>
      <c r="AB963" s="43"/>
      <c r="AC963" s="43"/>
      <c r="AD963" s="44"/>
      <c r="AE963" s="163"/>
      <c r="AF963" s="163"/>
      <c r="AG963" s="196"/>
      <c r="AH963" s="196"/>
      <c r="AI963" s="80">
        <f>'[2]2'!AC596</f>
        <v>0</v>
      </c>
      <c r="AJ963" s="81">
        <f>'[2]2'!J596</f>
        <v>0</v>
      </c>
      <c r="AK963" s="160" t="str">
        <f>'[2]2'!L470</f>
        <v>         REAR WINCHES CABIN , POWER PACK CABIN AND </v>
      </c>
      <c r="AL963" s="160"/>
      <c r="AM963" s="44"/>
      <c r="AN963" s="87">
        <f>'[2]2'!A596</f>
        <v>0</v>
      </c>
      <c r="AO963" s="41"/>
      <c r="AP963" s="15"/>
      <c r="AQ963" s="15"/>
      <c r="AR963" s="15"/>
      <c r="AS963" s="15"/>
      <c r="AT963" s="15"/>
      <c r="AU963" s="15"/>
      <c r="AV963" s="15"/>
      <c r="AW963" s="15"/>
      <c r="AX963" s="15"/>
      <c r="AY963" s="15"/>
      <c r="AZ963" s="15"/>
      <c r="BA963" s="15"/>
      <c r="BB963" s="15"/>
      <c r="BC963" s="15"/>
      <c r="BD963" s="15"/>
      <c r="BE963" s="15"/>
      <c r="BF963" s="15"/>
    </row>
    <row r="964" spans="2:58" ht="15.75">
      <c r="B964" s="20"/>
      <c r="C964" s="168"/>
      <c r="D964" s="168"/>
      <c r="E964" s="169"/>
      <c r="F964" s="169"/>
      <c r="G964" s="11">
        <f t="shared" si="55"/>
      </c>
      <c r="H964" s="11">
        <f t="shared" si="55"/>
      </c>
      <c r="I964" s="12" t="str">
        <f t="shared" si="55"/>
        <v>         ALL MAJOR ITEMS / COMPONENTS.</v>
      </c>
      <c r="J964" s="20"/>
      <c r="K964" s="20"/>
      <c r="L964" s="2">
        <f t="shared" si="56"/>
      </c>
      <c r="Z964" s="43"/>
      <c r="AA964" s="43"/>
      <c r="AB964" s="43"/>
      <c r="AC964" s="43"/>
      <c r="AD964" s="44"/>
      <c r="AE964" s="163"/>
      <c r="AF964" s="163"/>
      <c r="AG964" s="196"/>
      <c r="AH964" s="196"/>
      <c r="AI964" s="80">
        <f>'[2]2'!AC597</f>
        <v>0</v>
      </c>
      <c r="AJ964" s="81">
        <f>'[2]2'!J597</f>
        <v>0</v>
      </c>
      <c r="AK964" s="160" t="str">
        <f>'[2]2'!L471</f>
        <v>         ALL MAJOR ITEMS / COMPONENTS.</v>
      </c>
      <c r="AL964" s="160"/>
      <c r="AM964" s="44"/>
      <c r="AN964" s="87">
        <f>'[2]2'!A597</f>
        <v>0</v>
      </c>
      <c r="AO964" s="41"/>
      <c r="AP964" s="15"/>
      <c r="AQ964" s="15"/>
      <c r="AR964" s="15"/>
      <c r="AS964" s="15"/>
      <c r="AT964" s="15"/>
      <c r="AU964" s="15"/>
      <c r="AV964" s="15"/>
      <c r="AW964" s="15"/>
      <c r="AX964" s="15"/>
      <c r="AY964" s="15"/>
      <c r="AZ964" s="15"/>
      <c r="BA964" s="15"/>
      <c r="BB964" s="15"/>
      <c r="BC964" s="15"/>
      <c r="BD964" s="15"/>
      <c r="BE964" s="15"/>
      <c r="BF964" s="15"/>
    </row>
    <row r="965" spans="2:58" ht="15.75">
      <c r="B965" s="20"/>
      <c r="C965" s="168"/>
      <c r="D965" s="168"/>
      <c r="E965" s="169"/>
      <c r="F965" s="169"/>
      <c r="G965" s="11">
        <f t="shared" si="55"/>
      </c>
      <c r="H965" s="11">
        <f t="shared" si="55"/>
      </c>
      <c r="I965" s="12" t="str">
        <f t="shared" si="55"/>
        <v>     e- OPERATOR CABIN FURNITURE DRAWING.</v>
      </c>
      <c r="J965" s="20"/>
      <c r="K965" s="20"/>
      <c r="L965" s="2">
        <f t="shared" si="56"/>
      </c>
      <c r="Z965" s="43"/>
      <c r="AA965" s="43"/>
      <c r="AB965" s="43"/>
      <c r="AC965" s="43"/>
      <c r="AD965" s="44"/>
      <c r="AE965" s="163"/>
      <c r="AF965" s="163"/>
      <c r="AG965" s="196"/>
      <c r="AH965" s="196"/>
      <c r="AI965" s="80">
        <f>'[2]2'!AC598</f>
        <v>0</v>
      </c>
      <c r="AJ965" s="81">
        <f>'[2]2'!J598</f>
        <v>0</v>
      </c>
      <c r="AK965" s="160" t="str">
        <f>'[2]2'!L472</f>
        <v>     e- OPERATOR CABIN FURNITURE DRAWING.</v>
      </c>
      <c r="AL965" s="160"/>
      <c r="AM965" s="44"/>
      <c r="AN965" s="87">
        <f>'[2]2'!A598</f>
        <v>0</v>
      </c>
      <c r="AO965" s="41"/>
      <c r="AP965" s="15"/>
      <c r="AQ965" s="15"/>
      <c r="AR965" s="15"/>
      <c r="AS965" s="15"/>
      <c r="AT965" s="15"/>
      <c r="AU965" s="15"/>
      <c r="AV965" s="15"/>
      <c r="AW965" s="15"/>
      <c r="AX965" s="15"/>
      <c r="AY965" s="15"/>
      <c r="AZ965" s="15"/>
      <c r="BA965" s="15"/>
      <c r="BB965" s="15"/>
      <c r="BC965" s="15"/>
      <c r="BD965" s="15"/>
      <c r="BE965" s="15"/>
      <c r="BF965" s="15"/>
    </row>
    <row r="966" spans="2:58" ht="15.75">
      <c r="B966" s="20"/>
      <c r="C966" s="168"/>
      <c r="D966" s="168"/>
      <c r="E966" s="169"/>
      <c r="F966" s="169"/>
      <c r="G966" s="11">
        <f t="shared" si="55"/>
      </c>
      <c r="H966" s="11">
        <f t="shared" si="55"/>
      </c>
      <c r="I966" s="12" t="str">
        <f t="shared" si="55"/>
        <v>     f- TECHNICAL LEAFLETS WITH DETAILED</v>
      </c>
      <c r="J966" s="20"/>
      <c r="K966" s="20"/>
      <c r="L966" s="2">
        <f t="shared" si="56"/>
      </c>
      <c r="Z966" s="43"/>
      <c r="AA966" s="43"/>
      <c r="AB966" s="43"/>
      <c r="AC966" s="43"/>
      <c r="AD966" s="44"/>
      <c r="AE966" s="163"/>
      <c r="AF966" s="163"/>
      <c r="AG966" s="196"/>
      <c r="AH966" s="196"/>
      <c r="AI966" s="80">
        <f>'[2]2'!AC599</f>
        <v>0</v>
      </c>
      <c r="AJ966" s="81">
        <f>'[2]2'!J599</f>
        <v>0</v>
      </c>
      <c r="AK966" s="160" t="str">
        <f>'[2]2'!L473</f>
        <v>     f- TECHNICAL LEAFLETS WITH DETAILED</v>
      </c>
      <c r="AL966" s="160"/>
      <c r="AM966" s="44"/>
      <c r="AN966" s="87">
        <f>'[2]2'!A599</f>
        <v>0</v>
      </c>
      <c r="AO966" s="41"/>
      <c r="AP966" s="15"/>
      <c r="AQ966" s="15"/>
      <c r="AR966" s="15"/>
      <c r="AS966" s="15"/>
      <c r="AT966" s="15"/>
      <c r="AU966" s="15"/>
      <c r="AV966" s="15"/>
      <c r="AW966" s="15"/>
      <c r="AX966" s="15"/>
      <c r="AY966" s="15"/>
      <c r="AZ966" s="15"/>
      <c r="BA966" s="15"/>
      <c r="BB966" s="15"/>
      <c r="BC966" s="15"/>
      <c r="BD966" s="15"/>
      <c r="BE966" s="15"/>
      <c r="BF966" s="15"/>
    </row>
    <row r="967" spans="2:58" ht="15.75">
      <c r="B967" s="20"/>
      <c r="C967" s="168"/>
      <c r="D967" s="168"/>
      <c r="E967" s="169"/>
      <c r="F967" s="169"/>
      <c r="G967" s="11">
        <f t="shared" si="55"/>
      </c>
      <c r="H967" s="11">
        <f t="shared" si="55"/>
      </c>
      <c r="I967" s="12" t="str">
        <f t="shared" si="55"/>
        <v>          SPECIFICATION , MAKE &amp; MODEL OF POWER PACK.</v>
      </c>
      <c r="J967" s="20"/>
      <c r="K967" s="20"/>
      <c r="L967" s="2">
        <f t="shared" si="56"/>
      </c>
      <c r="Z967" s="43"/>
      <c r="AA967" s="43"/>
      <c r="AB967" s="43"/>
      <c r="AC967" s="43"/>
      <c r="AD967" s="44"/>
      <c r="AE967" s="163"/>
      <c r="AF967" s="163"/>
      <c r="AG967" s="196"/>
      <c r="AH967" s="196"/>
      <c r="AI967" s="80">
        <f>'[2]2'!AC600</f>
        <v>0</v>
      </c>
      <c r="AJ967" s="81">
        <f>'[2]2'!J600</f>
        <v>0</v>
      </c>
      <c r="AK967" s="160" t="str">
        <f>'[2]2'!L474</f>
        <v>          SPECIFICATION , MAKE &amp; MODEL OF POWER PACK.</v>
      </c>
      <c r="AL967" s="160"/>
      <c r="AM967" s="44"/>
      <c r="AN967" s="87">
        <f>'[2]2'!A600</f>
        <v>0</v>
      </c>
      <c r="AO967" s="41"/>
      <c r="AP967" s="15"/>
      <c r="AQ967" s="15"/>
      <c r="AR967" s="15"/>
      <c r="AS967" s="15"/>
      <c r="AT967" s="15"/>
      <c r="AU967" s="15"/>
      <c r="AV967" s="15"/>
      <c r="AW967" s="15"/>
      <c r="AX967" s="15"/>
      <c r="AY967" s="15"/>
      <c r="AZ967" s="15"/>
      <c r="BA967" s="15"/>
      <c r="BB967" s="15"/>
      <c r="BC967" s="15"/>
      <c r="BD967" s="15"/>
      <c r="BE967" s="15"/>
      <c r="BF967" s="15"/>
    </row>
    <row r="968" spans="2:58" ht="15.75">
      <c r="B968" s="20"/>
      <c r="C968" s="168"/>
      <c r="D968" s="168"/>
      <c r="E968" s="169"/>
      <c r="F968" s="169"/>
      <c r="G968" s="11">
        <f t="shared" si="55"/>
      </c>
      <c r="H968" s="11">
        <f t="shared" si="55"/>
      </c>
      <c r="I968" s="12" t="str">
        <f t="shared" si="55"/>
        <v>          ENGINE , ALL HYDRAULIC PUMPS, MOTORS, </v>
      </c>
      <c r="J968" s="20"/>
      <c r="K968" s="20"/>
      <c r="L968" s="2">
        <f t="shared" si="56"/>
      </c>
      <c r="Z968" s="43"/>
      <c r="AA968" s="43"/>
      <c r="AB968" s="43"/>
      <c r="AC968" s="43"/>
      <c r="AD968" s="44"/>
      <c r="AE968" s="163"/>
      <c r="AF968" s="163"/>
      <c r="AG968" s="196"/>
      <c r="AH968" s="196"/>
      <c r="AI968" s="80">
        <f>'[2]2'!AC601</f>
        <v>0</v>
      </c>
      <c r="AJ968" s="81">
        <f>'[2]2'!J601</f>
        <v>0</v>
      </c>
      <c r="AK968" s="160" t="str">
        <f>'[2]2'!L475</f>
        <v>          ENGINE , ALL HYDRAULIC PUMPS, MOTORS, </v>
      </c>
      <c r="AL968" s="160"/>
      <c r="AM968" s="44"/>
      <c r="AN968" s="87">
        <f>'[2]2'!A601</f>
        <v>0</v>
      </c>
      <c r="AO968" s="41"/>
      <c r="AP968" s="15"/>
      <c r="AQ968" s="15"/>
      <c r="AR968" s="15"/>
      <c r="AS968" s="15"/>
      <c r="AT968" s="15"/>
      <c r="AU968" s="15"/>
      <c r="AV968" s="15"/>
      <c r="AW968" s="15"/>
      <c r="AX968" s="15"/>
      <c r="AY968" s="15"/>
      <c r="AZ968" s="15"/>
      <c r="BA968" s="15"/>
      <c r="BB968" s="15"/>
      <c r="BC968" s="15"/>
      <c r="BD968" s="15"/>
      <c r="BE968" s="15"/>
      <c r="BF968" s="15"/>
    </row>
    <row r="969" spans="2:58" ht="15.75">
      <c r="B969" s="20"/>
      <c r="C969" s="168"/>
      <c r="D969" s="168"/>
      <c r="E969" s="169"/>
      <c r="F969" s="169"/>
      <c r="G969" s="11">
        <f t="shared" si="55"/>
      </c>
      <c r="H969" s="11">
        <f t="shared" si="55"/>
      </c>
      <c r="I969" s="12" t="str">
        <f t="shared" si="55"/>
        <v>          TORQUE HUB , BRAKE MECHANISM OF WINCH , ETC.</v>
      </c>
      <c r="J969" s="20"/>
      <c r="K969" s="20"/>
      <c r="L969" s="2">
        <f t="shared" si="56"/>
      </c>
      <c r="Z969" s="43"/>
      <c r="AA969" s="43"/>
      <c r="AB969" s="43"/>
      <c r="AC969" s="43"/>
      <c r="AD969" s="44"/>
      <c r="AE969" s="163"/>
      <c r="AF969" s="163"/>
      <c r="AG969" s="196"/>
      <c r="AH969" s="196"/>
      <c r="AI969" s="80">
        <f>'[2]2'!AC602</f>
        <v>0</v>
      </c>
      <c r="AJ969" s="81">
        <f>'[2]2'!J602</f>
        <v>0</v>
      </c>
      <c r="AK969" s="160" t="str">
        <f>'[2]2'!L476</f>
        <v>          TORQUE HUB , BRAKE MECHANISM OF WINCH , ETC.</v>
      </c>
      <c r="AL969" s="160"/>
      <c r="AM969" s="44"/>
      <c r="AN969" s="87">
        <f>'[2]2'!A602</f>
        <v>0</v>
      </c>
      <c r="AO969" s="41"/>
      <c r="AP969" s="15"/>
      <c r="AQ969" s="15"/>
      <c r="AR969" s="15"/>
      <c r="AS969" s="15"/>
      <c r="AT969" s="15"/>
      <c r="AU969" s="15"/>
      <c r="AV969" s="15"/>
      <c r="AW969" s="15"/>
      <c r="AX969" s="15"/>
      <c r="AY969" s="15"/>
      <c r="AZ969" s="15"/>
      <c r="BA969" s="15"/>
      <c r="BB969" s="15"/>
      <c r="BC969" s="15"/>
      <c r="BD969" s="15"/>
      <c r="BE969" s="15"/>
      <c r="BF969" s="15"/>
    </row>
    <row r="970" spans="2:58" ht="15.75">
      <c r="B970" s="20"/>
      <c r="C970" s="168"/>
      <c r="D970" s="181"/>
      <c r="E970" s="169"/>
      <c r="F970" s="182"/>
      <c r="G970" s="11">
        <f t="shared" si="55"/>
      </c>
      <c r="H970" s="11">
        <f t="shared" si="55"/>
      </c>
      <c r="I970" s="12" t="str">
        <f t="shared" si="55"/>
        <v>     g- LIST OF SPECIAL MECHANICAL TOOLS / DEVICES</v>
      </c>
      <c r="J970" s="20"/>
      <c r="K970" s="20"/>
      <c r="L970" s="2">
        <f t="shared" si="56"/>
      </c>
      <c r="Z970" s="43"/>
      <c r="AA970" s="43"/>
      <c r="AB970" s="43"/>
      <c r="AC970" s="43"/>
      <c r="AD970" s="44"/>
      <c r="AE970" s="163"/>
      <c r="AF970" s="163"/>
      <c r="AG970" s="196"/>
      <c r="AH970" s="196"/>
      <c r="AI970" s="80">
        <f>'[2]2'!AC603</f>
        <v>0</v>
      </c>
      <c r="AJ970" s="81">
        <f>'[2]2'!J603</f>
        <v>0</v>
      </c>
      <c r="AK970" s="160" t="str">
        <f>'[2]2'!L477</f>
        <v>     g- LIST OF SPECIAL MECHANICAL TOOLS / DEVICES</v>
      </c>
      <c r="AL970" s="160"/>
      <c r="AM970" s="44"/>
      <c r="AN970" s="87">
        <f>'[2]2'!A603</f>
        <v>0</v>
      </c>
      <c r="AO970" s="41"/>
      <c r="AP970" s="15"/>
      <c r="AQ970" s="15"/>
      <c r="AR970" s="15"/>
      <c r="AS970" s="15"/>
      <c r="AT970" s="15"/>
      <c r="AU970" s="15"/>
      <c r="AV970" s="15"/>
      <c r="AW970" s="15"/>
      <c r="AX970" s="15"/>
      <c r="AY970" s="15"/>
      <c r="AZ970" s="15"/>
      <c r="BA970" s="15"/>
      <c r="BB970" s="15"/>
      <c r="BC970" s="15"/>
      <c r="BD970" s="15"/>
      <c r="BE970" s="15"/>
      <c r="BF970" s="15"/>
    </row>
    <row r="971" spans="2:58" ht="15.75">
      <c r="B971" s="168"/>
      <c r="C971" s="173"/>
      <c r="D971" s="170" t="s">
        <v>6</v>
      </c>
      <c r="E971" s="171"/>
      <c r="F971" s="170" t="s">
        <v>13</v>
      </c>
      <c r="G971" s="172"/>
      <c r="H971" s="169"/>
      <c r="I971" s="168"/>
      <c r="J971" s="168"/>
      <c r="K971" s="168"/>
      <c r="L971" s="174"/>
      <c r="Z971" s="43"/>
      <c r="AA971" s="43"/>
      <c r="AB971" s="43"/>
      <c r="AC971" s="43"/>
      <c r="AD971" s="163"/>
      <c r="AE971" s="163"/>
      <c r="AF971" s="199" t="s">
        <v>6</v>
      </c>
      <c r="AG971" s="200"/>
      <c r="AH971" s="199" t="s">
        <v>13</v>
      </c>
      <c r="AI971" s="200"/>
      <c r="AJ971" s="196"/>
      <c r="AK971" s="163"/>
      <c r="AL971" s="163"/>
      <c r="AM971" s="163"/>
      <c r="AN971" s="198"/>
      <c r="AO971" s="41"/>
      <c r="AP971" s="15"/>
      <c r="AQ971" s="15"/>
      <c r="AR971" s="15"/>
      <c r="AS971" s="15"/>
      <c r="AT971" s="15"/>
      <c r="AU971" s="15"/>
      <c r="AV971" s="15"/>
      <c r="AW971" s="15"/>
      <c r="AX971" s="15"/>
      <c r="AY971" s="15"/>
      <c r="AZ971" s="15"/>
      <c r="BA971" s="15"/>
      <c r="BB971" s="15"/>
      <c r="BC971" s="15"/>
      <c r="BD971" s="15"/>
      <c r="BE971" s="15"/>
      <c r="BF971" s="15"/>
    </row>
    <row r="972" spans="2:58" ht="15.75" customHeight="1">
      <c r="B972" s="168"/>
      <c r="C972" s="168"/>
      <c r="D972" s="172"/>
      <c r="E972" s="172"/>
      <c r="F972" s="172"/>
      <c r="G972" s="172"/>
      <c r="H972" s="169"/>
      <c r="I972" s="168"/>
      <c r="J972" s="168"/>
      <c r="K972" s="168"/>
      <c r="L972" s="174"/>
      <c r="Z972" s="43"/>
      <c r="AA972" s="43"/>
      <c r="AB972" s="43"/>
      <c r="AC972" s="43"/>
      <c r="AD972" s="163"/>
      <c r="AE972" s="163"/>
      <c r="AF972" s="200"/>
      <c r="AG972" s="200"/>
      <c r="AH972" s="200"/>
      <c r="AI972" s="200"/>
      <c r="AJ972" s="196"/>
      <c r="AK972" s="163"/>
      <c r="AL972" s="163"/>
      <c r="AM972" s="163"/>
      <c r="AN972" s="198"/>
      <c r="AO972" s="41"/>
      <c r="AP972" s="15"/>
      <c r="AQ972" s="15"/>
      <c r="AR972" s="15"/>
      <c r="AS972" s="15"/>
      <c r="AT972" s="15"/>
      <c r="AU972" s="15"/>
      <c r="AV972" s="15"/>
      <c r="AW972" s="15"/>
      <c r="AX972" s="15"/>
      <c r="AY972" s="15"/>
      <c r="AZ972" s="15"/>
      <c r="BA972" s="15"/>
      <c r="BB972" s="15"/>
      <c r="BC972" s="15"/>
      <c r="BD972" s="15"/>
      <c r="BE972" s="15"/>
      <c r="BF972" s="15"/>
    </row>
    <row r="973" spans="2:58" ht="15.75" customHeight="1">
      <c r="B973" s="168"/>
      <c r="C973" s="168"/>
      <c r="D973" s="170" t="s">
        <v>6</v>
      </c>
      <c r="E973" s="171"/>
      <c r="F973" s="170" t="s">
        <v>14</v>
      </c>
      <c r="G973" s="172"/>
      <c r="H973" s="169"/>
      <c r="I973" s="168"/>
      <c r="J973" s="168"/>
      <c r="K973" s="168"/>
      <c r="L973" s="174"/>
      <c r="Z973" s="43"/>
      <c r="AA973" s="43"/>
      <c r="AB973" s="43"/>
      <c r="AC973" s="43"/>
      <c r="AD973" s="163"/>
      <c r="AE973" s="163"/>
      <c r="AF973" s="199" t="s">
        <v>6</v>
      </c>
      <c r="AG973" s="200"/>
      <c r="AH973" s="199" t="s">
        <v>14</v>
      </c>
      <c r="AI973" s="200"/>
      <c r="AJ973" s="196"/>
      <c r="AK973" s="163"/>
      <c r="AL973" s="163"/>
      <c r="AM973" s="163"/>
      <c r="AN973" s="198"/>
      <c r="AO973" s="41"/>
      <c r="AP973" s="15"/>
      <c r="AQ973" s="15"/>
      <c r="AR973" s="15"/>
      <c r="AS973" s="15"/>
      <c r="AT973" s="15"/>
      <c r="AU973" s="15"/>
      <c r="AV973" s="15"/>
      <c r="AW973" s="15"/>
      <c r="AX973" s="15"/>
      <c r="AY973" s="15"/>
      <c r="AZ973" s="15"/>
      <c r="BA973" s="15"/>
      <c r="BB973" s="15"/>
      <c r="BC973" s="15"/>
      <c r="BD973" s="15"/>
      <c r="BE973" s="15"/>
      <c r="BF973" s="15"/>
    </row>
    <row r="974" spans="2:58" ht="15.75" customHeight="1">
      <c r="B974" s="168"/>
      <c r="C974" s="168"/>
      <c r="D974" s="172"/>
      <c r="E974" s="172"/>
      <c r="F974" s="172"/>
      <c r="G974" s="172"/>
      <c r="H974" s="169"/>
      <c r="I974" s="168"/>
      <c r="J974" s="168"/>
      <c r="K974" s="168"/>
      <c r="L974" s="174"/>
      <c r="Z974" s="43"/>
      <c r="AA974" s="43"/>
      <c r="AB974" s="43"/>
      <c r="AC974" s="43"/>
      <c r="AD974" s="163"/>
      <c r="AE974" s="163"/>
      <c r="AF974" s="200"/>
      <c r="AG974" s="200"/>
      <c r="AH974" s="200"/>
      <c r="AI974" s="200"/>
      <c r="AJ974" s="196"/>
      <c r="AK974" s="163"/>
      <c r="AL974" s="163"/>
      <c r="AM974" s="163"/>
      <c r="AN974" s="198"/>
      <c r="AO974" s="41"/>
      <c r="AP974" s="15"/>
      <c r="AQ974" s="15"/>
      <c r="AR974" s="15"/>
      <c r="AS974" s="15"/>
      <c r="AT974" s="15"/>
      <c r="AU974" s="15"/>
      <c r="AV974" s="15"/>
      <c r="AW974" s="15"/>
      <c r="AX974" s="15"/>
      <c r="AY974" s="15"/>
      <c r="AZ974" s="15"/>
      <c r="BA974" s="15"/>
      <c r="BB974" s="15"/>
      <c r="BC974" s="15"/>
      <c r="BD974" s="15"/>
      <c r="BE974" s="15"/>
      <c r="BF974" s="15"/>
    </row>
    <row r="975" spans="2:58" ht="15.75">
      <c r="B975" s="168"/>
      <c r="C975" s="168"/>
      <c r="D975" s="170" t="s">
        <v>6</v>
      </c>
      <c r="E975" s="171"/>
      <c r="F975" s="170" t="s">
        <v>15</v>
      </c>
      <c r="G975" s="172"/>
      <c r="H975" s="167"/>
      <c r="I975" s="187" t="s">
        <v>16</v>
      </c>
      <c r="J975" s="187"/>
      <c r="K975" s="187"/>
      <c r="L975" s="187"/>
      <c r="Z975" s="43"/>
      <c r="AA975" s="43"/>
      <c r="AB975" s="43"/>
      <c r="AC975" s="43"/>
      <c r="AD975" s="163"/>
      <c r="AE975" s="163"/>
      <c r="AF975" s="199" t="s">
        <v>6</v>
      </c>
      <c r="AG975" s="200"/>
      <c r="AH975" s="199" t="s">
        <v>15</v>
      </c>
      <c r="AI975" s="200"/>
      <c r="AJ975" s="196"/>
      <c r="AK975" s="162" t="s">
        <v>16</v>
      </c>
      <c r="AL975" s="162"/>
      <c r="AM975" s="162"/>
      <c r="AN975" s="162"/>
      <c r="AO975" s="41"/>
      <c r="AP975" s="15"/>
      <c r="AQ975" s="15"/>
      <c r="AR975" s="15"/>
      <c r="AS975" s="15"/>
      <c r="AT975" s="15"/>
      <c r="AU975" s="15"/>
      <c r="AV975" s="15"/>
      <c r="AW975" s="15"/>
      <c r="AX975" s="15"/>
      <c r="AY975" s="15"/>
      <c r="AZ975" s="15"/>
      <c r="BA975" s="15"/>
      <c r="BB975" s="15"/>
      <c r="BC975" s="15"/>
      <c r="BD975" s="15"/>
      <c r="BE975" s="15"/>
      <c r="BF975" s="15"/>
    </row>
    <row r="976" spans="2:58" ht="15.75" customHeight="1">
      <c r="B976" s="168"/>
      <c r="C976" s="168"/>
      <c r="D976" s="172"/>
      <c r="E976" s="172"/>
      <c r="F976" s="172"/>
      <c r="G976" s="172"/>
      <c r="H976" s="167"/>
      <c r="I976" s="187"/>
      <c r="J976" s="187"/>
      <c r="K976" s="187"/>
      <c r="L976" s="187"/>
      <c r="Z976" s="43"/>
      <c r="AA976" s="43"/>
      <c r="AB976" s="43"/>
      <c r="AC976" s="43"/>
      <c r="AD976" s="163"/>
      <c r="AE976" s="163"/>
      <c r="AF976" s="200"/>
      <c r="AG976" s="200"/>
      <c r="AH976" s="200"/>
      <c r="AI976" s="200"/>
      <c r="AJ976" s="196"/>
      <c r="AK976" s="162"/>
      <c r="AL976" s="162"/>
      <c r="AM976" s="162"/>
      <c r="AN976" s="162"/>
      <c r="AO976" s="41"/>
      <c r="AP976" s="15"/>
      <c r="AQ976" s="15"/>
      <c r="AR976" s="15"/>
      <c r="AS976" s="15"/>
      <c r="AT976" s="15"/>
      <c r="AU976" s="15"/>
      <c r="AV976" s="15"/>
      <c r="AW976" s="15"/>
      <c r="AX976" s="15"/>
      <c r="AY976" s="15"/>
      <c r="AZ976" s="15"/>
      <c r="BA976" s="15"/>
      <c r="BB976" s="15"/>
      <c r="BC976" s="15"/>
      <c r="BD976" s="15"/>
      <c r="BE976" s="15"/>
      <c r="BF976" s="15"/>
    </row>
    <row r="977" spans="2:58" ht="15.75" customHeight="1">
      <c r="B977" s="168"/>
      <c r="C977" s="168"/>
      <c r="D977" s="170" t="s">
        <v>6</v>
      </c>
      <c r="E977" s="171"/>
      <c r="F977" s="170" t="s">
        <v>17</v>
      </c>
      <c r="G977" s="172"/>
      <c r="H977" s="167"/>
      <c r="I977" s="187"/>
      <c r="J977" s="187"/>
      <c r="K977" s="187"/>
      <c r="L977" s="187"/>
      <c r="Z977" s="43"/>
      <c r="AA977" s="43"/>
      <c r="AB977" s="43"/>
      <c r="AC977" s="43"/>
      <c r="AD977" s="163"/>
      <c r="AE977" s="163"/>
      <c r="AF977" s="199" t="s">
        <v>6</v>
      </c>
      <c r="AG977" s="200"/>
      <c r="AH977" s="199" t="s">
        <v>17</v>
      </c>
      <c r="AI977" s="200"/>
      <c r="AJ977" s="196"/>
      <c r="AK977" s="162"/>
      <c r="AL977" s="162"/>
      <c r="AM977" s="162"/>
      <c r="AN977" s="162"/>
      <c r="AO977" s="41"/>
      <c r="AP977" s="15"/>
      <c r="AQ977" s="15"/>
      <c r="AR977" s="15"/>
      <c r="AS977" s="15"/>
      <c r="AT977" s="15"/>
      <c r="AU977" s="15"/>
      <c r="AV977" s="15"/>
      <c r="AW977" s="15"/>
      <c r="AX977" s="15"/>
      <c r="AY977" s="15"/>
      <c r="AZ977" s="15"/>
      <c r="BA977" s="15"/>
      <c r="BB977" s="15"/>
      <c r="BC977" s="15"/>
      <c r="BD977" s="15"/>
      <c r="BE977" s="15"/>
      <c r="BF977" s="15"/>
    </row>
    <row r="978" spans="2:58" ht="15.75" customHeight="1">
      <c r="B978" s="168"/>
      <c r="C978" s="168"/>
      <c r="D978" s="172"/>
      <c r="E978" s="172"/>
      <c r="F978" s="172"/>
      <c r="G978" s="172"/>
      <c r="H978" s="167"/>
      <c r="I978" s="187"/>
      <c r="J978" s="187"/>
      <c r="K978" s="187"/>
      <c r="L978" s="187"/>
      <c r="Z978" s="43"/>
      <c r="AA978" s="43"/>
      <c r="AB978" s="43"/>
      <c r="AC978" s="43"/>
      <c r="AD978" s="163"/>
      <c r="AE978" s="163"/>
      <c r="AF978" s="200"/>
      <c r="AG978" s="200"/>
      <c r="AH978" s="200"/>
      <c r="AI978" s="200"/>
      <c r="AJ978" s="196"/>
      <c r="AK978" s="162"/>
      <c r="AL978" s="162"/>
      <c r="AM978" s="162"/>
      <c r="AN978" s="162"/>
      <c r="AO978" s="41"/>
      <c r="AP978" s="15"/>
      <c r="AQ978" s="15"/>
      <c r="AR978" s="15"/>
      <c r="AS978" s="15"/>
      <c r="AT978" s="15"/>
      <c r="AU978" s="15"/>
      <c r="AV978" s="15"/>
      <c r="AW978" s="15"/>
      <c r="AX978" s="15"/>
      <c r="AY978" s="15"/>
      <c r="AZ978" s="15"/>
      <c r="BA978" s="15"/>
      <c r="BB978" s="15"/>
      <c r="BC978" s="15"/>
      <c r="BD978" s="15"/>
      <c r="BE978" s="15"/>
      <c r="BF978" s="15"/>
    </row>
    <row r="979" spans="2:58" ht="15.75">
      <c r="B979" s="187" t="s">
        <v>18</v>
      </c>
      <c r="C979" s="187"/>
      <c r="D979" s="187"/>
      <c r="E979" s="187"/>
      <c r="F979" s="187"/>
      <c r="G979" s="187"/>
      <c r="H979" s="187"/>
      <c r="I979" s="187"/>
      <c r="J979" s="187"/>
      <c r="K979" s="187"/>
      <c r="L979" s="187"/>
      <c r="Z979" s="43"/>
      <c r="AA979" s="43"/>
      <c r="AB979" s="43"/>
      <c r="AC979" s="43"/>
      <c r="AD979" s="162" t="s">
        <v>18</v>
      </c>
      <c r="AE979" s="162"/>
      <c r="AF979" s="162"/>
      <c r="AG979" s="162"/>
      <c r="AH979" s="162"/>
      <c r="AI979" s="162"/>
      <c r="AJ979" s="162"/>
      <c r="AK979" s="162"/>
      <c r="AL979" s="162"/>
      <c r="AM979" s="162"/>
      <c r="AN979" s="162"/>
      <c r="AO979" s="41"/>
      <c r="AP979" s="15"/>
      <c r="AQ979" s="15"/>
      <c r="AR979" s="15"/>
      <c r="AS979" s="15"/>
      <c r="AT979" s="15"/>
      <c r="AU979" s="15"/>
      <c r="AV979" s="15"/>
      <c r="AW979" s="15"/>
      <c r="AX979" s="15"/>
      <c r="AY979" s="15"/>
      <c r="AZ979" s="15"/>
      <c r="BA979" s="15"/>
      <c r="BB979" s="15"/>
      <c r="BC979" s="15"/>
      <c r="BD979" s="15"/>
      <c r="BE979" s="15"/>
      <c r="BF979" s="15"/>
    </row>
    <row r="980" spans="2:58" ht="28.5" customHeight="1">
      <c r="B980" s="187"/>
      <c r="C980" s="187"/>
      <c r="D980" s="187"/>
      <c r="E980" s="187"/>
      <c r="F980" s="187"/>
      <c r="G980" s="187"/>
      <c r="H980" s="187"/>
      <c r="I980" s="187"/>
      <c r="J980" s="187"/>
      <c r="K980" s="187"/>
      <c r="L980" s="187"/>
      <c r="O980" s="15"/>
      <c r="P980" s="15"/>
      <c r="Z980" s="43"/>
      <c r="AA980" s="43"/>
      <c r="AB980" s="43"/>
      <c r="AC980" s="43"/>
      <c r="AD980" s="44"/>
      <c r="AE980" s="44"/>
      <c r="AF980" s="45"/>
      <c r="AG980" s="45"/>
      <c r="AH980" s="45"/>
      <c r="AI980" s="75"/>
      <c r="AJ980" s="45"/>
      <c r="AK980" s="44"/>
      <c r="AL980" s="44"/>
      <c r="AM980" s="44"/>
      <c r="AN980" s="63"/>
      <c r="AO980" s="41"/>
      <c r="AP980" s="15"/>
      <c r="AQ980" s="15"/>
      <c r="AR980" s="15"/>
      <c r="AS980" s="15"/>
      <c r="AT980" s="15"/>
      <c r="AU980" s="15"/>
      <c r="AV980" s="15"/>
      <c r="AW980" s="15"/>
      <c r="AX980" s="15"/>
      <c r="AY980" s="15"/>
      <c r="AZ980" s="15"/>
      <c r="BA980" s="15"/>
      <c r="BB980" s="15"/>
      <c r="BC980" s="15"/>
      <c r="BD980" s="15"/>
      <c r="BE980" s="15"/>
      <c r="BF980" s="15"/>
    </row>
    <row r="981" spans="2:58" ht="15.75">
      <c r="B981" s="21"/>
      <c r="C981" s="21"/>
      <c r="D981" s="21"/>
      <c r="E981" s="21"/>
      <c r="F981" s="21"/>
      <c r="G981" s="21"/>
      <c r="H981" s="21"/>
      <c r="I981" s="21"/>
      <c r="J981" s="21"/>
      <c r="K981" s="21"/>
      <c r="L981" s="21"/>
      <c r="Z981" s="43"/>
      <c r="AA981" s="43"/>
      <c r="AB981" s="43"/>
      <c r="AC981" s="43"/>
      <c r="AD981" s="44"/>
      <c r="AE981" s="44"/>
      <c r="AF981" s="45"/>
      <c r="AG981" s="45"/>
      <c r="AH981" s="45"/>
      <c r="AI981" s="75"/>
      <c r="AJ981" s="45"/>
      <c r="AK981" s="44"/>
      <c r="AL981" s="44"/>
      <c r="AM981" s="44"/>
      <c r="AN981" s="63"/>
      <c r="AO981" s="41"/>
      <c r="AP981" s="15"/>
      <c r="AQ981" s="15"/>
      <c r="AR981" s="15"/>
      <c r="AS981" s="15"/>
      <c r="AT981" s="15"/>
      <c r="AU981" s="15"/>
      <c r="AV981" s="15"/>
      <c r="AW981" s="15"/>
      <c r="AX981" s="15"/>
      <c r="AY981" s="15"/>
      <c r="AZ981" s="15"/>
      <c r="BA981" s="15"/>
      <c r="BB981" s="15"/>
      <c r="BC981" s="15"/>
      <c r="BD981" s="15"/>
      <c r="BE981" s="15"/>
      <c r="BF981" s="15"/>
    </row>
    <row r="982" spans="5:58" ht="21">
      <c r="E982" s="188" t="s">
        <v>64</v>
      </c>
      <c r="F982" s="188"/>
      <c r="G982" s="188"/>
      <c r="H982" s="188"/>
      <c r="I982" s="188"/>
      <c r="Z982" s="43"/>
      <c r="AA982" s="43"/>
      <c r="AB982" s="43"/>
      <c r="AC982" s="43"/>
      <c r="AD982" s="44"/>
      <c r="AE982" s="44"/>
      <c r="AF982" s="45"/>
      <c r="AG982" s="76"/>
      <c r="AH982" s="77"/>
      <c r="AI982" s="78"/>
      <c r="AJ982" s="77"/>
      <c r="AK982" s="79"/>
      <c r="AL982" s="44"/>
      <c r="AM982" s="44"/>
      <c r="AN982" s="63"/>
      <c r="AO982" s="41"/>
      <c r="AP982" s="15"/>
      <c r="AQ982" s="15"/>
      <c r="AR982" s="15"/>
      <c r="AS982" s="15"/>
      <c r="AT982" s="15"/>
      <c r="AU982" s="15"/>
      <c r="AV982" s="15"/>
      <c r="AW982" s="15"/>
      <c r="AX982" s="15"/>
      <c r="AY982" s="15"/>
      <c r="AZ982" s="15"/>
      <c r="BA982" s="15"/>
      <c r="BB982" s="15"/>
      <c r="BC982" s="15"/>
      <c r="BD982" s="15"/>
      <c r="BE982" s="15"/>
      <c r="BF982" s="15"/>
    </row>
    <row r="983" spans="5:58" ht="15.75">
      <c r="E983" s="188"/>
      <c r="F983" s="188"/>
      <c r="G983" s="188"/>
      <c r="H983" s="188"/>
      <c r="I983" s="188"/>
      <c r="Z983" s="43"/>
      <c r="AA983" s="43"/>
      <c r="AB983" s="43"/>
      <c r="AC983" s="43"/>
      <c r="AD983" s="44"/>
      <c r="AE983" s="44"/>
      <c r="AF983" s="45"/>
      <c r="AG983" s="190" t="s">
        <v>7</v>
      </c>
      <c r="AH983" s="190"/>
      <c r="AI983" s="190"/>
      <c r="AJ983" s="190"/>
      <c r="AK983" s="190"/>
      <c r="AL983" s="44"/>
      <c r="AM983" s="44"/>
      <c r="AN983" s="63"/>
      <c r="AO983" s="41"/>
      <c r="AP983" s="15"/>
      <c r="AQ983" s="15"/>
      <c r="AR983" s="15"/>
      <c r="AS983" s="15"/>
      <c r="AT983" s="15"/>
      <c r="AU983" s="15"/>
      <c r="AV983" s="15"/>
      <c r="AW983" s="15"/>
      <c r="AX983" s="15"/>
      <c r="AY983" s="15"/>
      <c r="AZ983" s="15"/>
      <c r="BA983" s="15"/>
      <c r="BB983" s="15"/>
      <c r="BC983" s="15"/>
      <c r="BD983" s="15"/>
      <c r="BE983" s="15"/>
      <c r="BF983" s="15"/>
    </row>
    <row r="984" spans="5:58" ht="15.75">
      <c r="E984" s="188"/>
      <c r="F984" s="188"/>
      <c r="G984" s="188"/>
      <c r="H984" s="188"/>
      <c r="I984" s="188"/>
      <c r="Z984" s="43"/>
      <c r="AA984" s="43"/>
      <c r="AB984" s="43"/>
      <c r="AC984" s="43"/>
      <c r="AD984" s="44"/>
      <c r="AE984" s="44"/>
      <c r="AF984" s="45"/>
      <c r="AG984" s="190"/>
      <c r="AH984" s="190"/>
      <c r="AI984" s="190"/>
      <c r="AJ984" s="190"/>
      <c r="AK984" s="190"/>
      <c r="AL984" s="44"/>
      <c r="AM984" s="44"/>
      <c r="AN984" s="63"/>
      <c r="AO984" s="41"/>
      <c r="AP984" s="15"/>
      <c r="AQ984" s="15"/>
      <c r="AR984" s="15"/>
      <c r="AS984" s="15"/>
      <c r="AT984" s="15"/>
      <c r="AU984" s="15"/>
      <c r="AV984" s="15"/>
      <c r="AW984" s="15"/>
      <c r="AX984" s="15"/>
      <c r="AY984" s="15"/>
      <c r="AZ984" s="15"/>
      <c r="BA984" s="15"/>
      <c r="BB984" s="15"/>
      <c r="BC984" s="15"/>
      <c r="BD984" s="15"/>
      <c r="BE984" s="15"/>
      <c r="BF984" s="15"/>
    </row>
    <row r="985" spans="5:58" ht="15.75">
      <c r="E985" s="9"/>
      <c r="F985" s="9"/>
      <c r="G985" s="34"/>
      <c r="H985" s="9"/>
      <c r="I985" s="183" t="str">
        <f>I950</f>
        <v>م ع/93/325</v>
      </c>
      <c r="J985" s="183"/>
      <c r="K985" s="186" t="s">
        <v>63</v>
      </c>
      <c r="L985" s="186"/>
      <c r="Z985" s="43"/>
      <c r="AA985" s="43"/>
      <c r="AB985" s="43"/>
      <c r="AC985" s="43"/>
      <c r="AD985" s="44"/>
      <c r="AE985" s="44"/>
      <c r="AF985" s="45"/>
      <c r="AG985" s="190"/>
      <c r="AH985" s="190"/>
      <c r="AI985" s="190"/>
      <c r="AJ985" s="190"/>
      <c r="AK985" s="190"/>
      <c r="AL985" s="44"/>
      <c r="AM985" s="44"/>
      <c r="AN985" s="63"/>
      <c r="AO985" s="41"/>
      <c r="AP985" s="15"/>
      <c r="AQ985" s="15"/>
      <c r="AR985" s="15"/>
      <c r="AS985" s="15"/>
      <c r="AT985" s="15"/>
      <c r="AU985" s="15"/>
      <c r="AV985" s="15"/>
      <c r="AW985" s="15"/>
      <c r="AX985" s="15"/>
      <c r="AY985" s="15"/>
      <c r="AZ985" s="15"/>
      <c r="BA985" s="15"/>
      <c r="BB985" s="15"/>
      <c r="BC985" s="15"/>
      <c r="BD985" s="15"/>
      <c r="BE985" s="15"/>
      <c r="BF985" s="15"/>
    </row>
    <row r="986" spans="2:58" ht="15.75">
      <c r="B986" s="18" t="s">
        <v>85</v>
      </c>
      <c r="E986" s="23"/>
      <c r="F986" s="23"/>
      <c r="G986" s="55"/>
      <c r="H986" s="23"/>
      <c r="I986" s="184" t="str">
        <f>I951</f>
        <v>SLP-9300904004</v>
      </c>
      <c r="J986" s="184"/>
      <c r="K986" s="185" t="s">
        <v>9</v>
      </c>
      <c r="L986" s="185"/>
      <c r="Z986" s="43"/>
      <c r="AA986" s="43"/>
      <c r="AB986" s="43"/>
      <c r="AC986" s="43"/>
      <c r="AD986" s="44"/>
      <c r="AE986" s="44"/>
      <c r="AF986" s="45"/>
      <c r="AG986" s="64"/>
      <c r="AH986" s="64"/>
      <c r="AI986" s="65"/>
      <c r="AJ986" s="64"/>
      <c r="AK986" s="164" t="e">
        <f>#REF!</f>
        <v>#REF!</v>
      </c>
      <c r="AL986" s="164"/>
      <c r="AM986" s="197" t="s">
        <v>8</v>
      </c>
      <c r="AN986" s="197"/>
      <c r="AO986" s="41"/>
      <c r="AP986" s="15"/>
      <c r="AQ986" s="15"/>
      <c r="AR986" s="15"/>
      <c r="AS986" s="15"/>
      <c r="AT986" s="15"/>
      <c r="AU986" s="15"/>
      <c r="AV986" s="15"/>
      <c r="AW986" s="15"/>
      <c r="AX986" s="15"/>
      <c r="AY986" s="15"/>
      <c r="AZ986" s="15"/>
      <c r="BA986" s="15"/>
      <c r="BB986" s="15"/>
      <c r="BC986" s="15"/>
      <c r="BD986" s="15"/>
      <c r="BE986" s="15"/>
      <c r="BF986" s="15"/>
    </row>
    <row r="987" spans="1:58" ht="3.75" customHeight="1">
      <c r="A987" s="19"/>
      <c r="D987" s="18"/>
      <c r="E987" s="18"/>
      <c r="F987" s="18"/>
      <c r="G987" s="18"/>
      <c r="H987" s="18"/>
      <c r="L987" s="18"/>
      <c r="Z987" s="43"/>
      <c r="AA987" s="43"/>
      <c r="AB987" s="43"/>
      <c r="AC987" s="43"/>
      <c r="AD987" s="44"/>
      <c r="AE987" s="44"/>
      <c r="AF987" s="45"/>
      <c r="AG987" s="64"/>
      <c r="AH987" s="64"/>
      <c r="AI987" s="65"/>
      <c r="AJ987" s="64"/>
      <c r="AK987" s="161">
        <f>'[2]MT26'!P965</f>
        <v>0</v>
      </c>
      <c r="AL987" s="161"/>
      <c r="AM987" s="197" t="s">
        <v>9</v>
      </c>
      <c r="AN987" s="197"/>
      <c r="AO987" s="41"/>
      <c r="AP987" s="15"/>
      <c r="AQ987" s="15"/>
      <c r="AR987" s="15"/>
      <c r="AS987" s="15"/>
      <c r="AT987" s="15"/>
      <c r="AU987" s="15"/>
      <c r="AV987" s="15"/>
      <c r="AW987" s="15"/>
      <c r="AX987" s="15"/>
      <c r="AY987" s="15"/>
      <c r="AZ987" s="15"/>
      <c r="BA987" s="15"/>
      <c r="BB987" s="15"/>
      <c r="BC987" s="15"/>
      <c r="BD987" s="15"/>
      <c r="BE987" s="15"/>
      <c r="BF987" s="15"/>
    </row>
    <row r="988" spans="2:58" ht="31.5">
      <c r="B988" s="52" t="s">
        <v>10</v>
      </c>
      <c r="C988" s="179" t="s">
        <v>11</v>
      </c>
      <c r="D988" s="180"/>
      <c r="E988" s="179" t="s">
        <v>12</v>
      </c>
      <c r="F988" s="180"/>
      <c r="G988" s="53" t="s">
        <v>0</v>
      </c>
      <c r="H988" s="53" t="s">
        <v>1</v>
      </c>
      <c r="I988" s="53" t="s">
        <v>2</v>
      </c>
      <c r="J988" s="53" t="s">
        <v>3</v>
      </c>
      <c r="K988" s="53" t="s">
        <v>4</v>
      </c>
      <c r="L988" s="51" t="s">
        <v>5</v>
      </c>
      <c r="Z988" s="43"/>
      <c r="AA988" s="43"/>
      <c r="AB988" s="43"/>
      <c r="AC988" s="46"/>
      <c r="AD988" s="66" t="s">
        <v>10</v>
      </c>
      <c r="AE988" s="192" t="s">
        <v>11</v>
      </c>
      <c r="AF988" s="193"/>
      <c r="AG988" s="192" t="s">
        <v>12</v>
      </c>
      <c r="AH988" s="193"/>
      <c r="AI988" s="67" t="s">
        <v>0</v>
      </c>
      <c r="AJ988" s="67" t="s">
        <v>1</v>
      </c>
      <c r="AK988" s="67" t="s">
        <v>2</v>
      </c>
      <c r="AL988" s="67" t="s">
        <v>3</v>
      </c>
      <c r="AM988" s="67" t="s">
        <v>4</v>
      </c>
      <c r="AN988" s="63" t="s">
        <v>5</v>
      </c>
      <c r="AO988" s="41"/>
      <c r="AP988" s="15"/>
      <c r="AQ988" s="15"/>
      <c r="AR988" s="15"/>
      <c r="AS988" s="15"/>
      <c r="AT988" s="15"/>
      <c r="AU988" s="15"/>
      <c r="AV988" s="15"/>
      <c r="AW988" s="15"/>
      <c r="AX988" s="15"/>
      <c r="AY988" s="15"/>
      <c r="AZ988" s="15"/>
      <c r="BA988" s="15"/>
      <c r="BB988" s="15"/>
      <c r="BC988" s="15"/>
      <c r="BD988" s="15"/>
      <c r="BE988" s="15"/>
      <c r="BF988" s="15"/>
    </row>
    <row r="989" spans="2:58" ht="15.75">
      <c r="B989" s="1"/>
      <c r="C989" s="175"/>
      <c r="D989" s="176"/>
      <c r="E989" s="177"/>
      <c r="F989" s="178"/>
      <c r="G989" s="11">
        <f aca="true" t="shared" si="57" ref="G989:I1005">IF(AI989=0,"",IF(AI989&gt;0,AI989))</f>
      </c>
      <c r="H989" s="11">
        <f t="shared" si="57"/>
      </c>
      <c r="I989" s="12" t="str">
        <f t="shared" si="57"/>
        <v>        FOR MAINTENANCE.</v>
      </c>
      <c r="J989" s="20"/>
      <c r="K989" s="20"/>
      <c r="L989" s="2">
        <f aca="true" t="shared" si="58" ref="L989:L1005">IF(AN989=0,"",IF(AN989&gt;0,AN989))</f>
      </c>
      <c r="Z989" s="43"/>
      <c r="AA989" s="43"/>
      <c r="AB989" s="43"/>
      <c r="AC989" s="43"/>
      <c r="AD989" s="69"/>
      <c r="AE989" s="195"/>
      <c r="AF989" s="195"/>
      <c r="AG989" s="192"/>
      <c r="AH989" s="192"/>
      <c r="AI989" s="80">
        <f>'[2]2'!AC622</f>
        <v>0</v>
      </c>
      <c r="AJ989" s="81">
        <f>'[2]2'!J622</f>
        <v>0</v>
      </c>
      <c r="AK989" s="160" t="str">
        <f>'[2]2'!L478</f>
        <v>        FOR MAINTENANCE.</v>
      </c>
      <c r="AL989" s="160"/>
      <c r="AM989" s="44"/>
      <c r="AN989" s="87">
        <f>'[2]2'!A622</f>
        <v>0</v>
      </c>
      <c r="AO989" s="41"/>
      <c r="AP989" s="15"/>
      <c r="AQ989" s="15"/>
      <c r="AR989" s="15"/>
      <c r="AS989" s="15"/>
      <c r="AT989" s="15"/>
      <c r="AU989" s="15"/>
      <c r="AV989" s="15"/>
      <c r="AW989" s="15"/>
      <c r="AX989" s="15"/>
      <c r="AY989" s="15"/>
      <c r="AZ989" s="15"/>
      <c r="BA989" s="15"/>
      <c r="BB989" s="15"/>
      <c r="BC989" s="15"/>
      <c r="BD989" s="15"/>
      <c r="BE989" s="15"/>
      <c r="BF989" s="15"/>
    </row>
    <row r="990" spans="2:58" ht="15.75">
      <c r="B990" s="1"/>
      <c r="C990" s="175"/>
      <c r="D990" s="176"/>
      <c r="E990" s="177"/>
      <c r="F990" s="178"/>
      <c r="G990" s="11">
        <f t="shared" si="57"/>
      </c>
      <c r="H990" s="11">
        <f t="shared" si="57"/>
      </c>
      <c r="I990" s="12" t="str">
        <f t="shared" si="57"/>
        <v>     h- LIST OF NEEDED 5 YEAR SPARE PARTS INCLUDE </v>
      </c>
      <c r="J990" s="20"/>
      <c r="K990" s="20"/>
      <c r="L990" s="2">
        <f t="shared" si="58"/>
      </c>
      <c r="M990" s="19"/>
      <c r="N990" s="19"/>
      <c r="O990" s="19"/>
      <c r="P990" s="19"/>
      <c r="Q990" s="19"/>
      <c r="R990" s="19"/>
      <c r="S990" s="19"/>
      <c r="T990" s="19"/>
      <c r="U990" s="19"/>
      <c r="V990" s="19"/>
      <c r="W990" s="19"/>
      <c r="X990" s="19"/>
      <c r="Y990" s="19"/>
      <c r="Z990" s="46"/>
      <c r="AA990" s="46"/>
      <c r="AB990" s="46"/>
      <c r="AC990" s="43"/>
      <c r="AD990" s="69"/>
      <c r="AE990" s="195"/>
      <c r="AF990" s="195"/>
      <c r="AG990" s="192"/>
      <c r="AH990" s="192"/>
      <c r="AI990" s="80">
        <f>'[2]2'!AC623</f>
        <v>0</v>
      </c>
      <c r="AJ990" s="81">
        <f>'[2]2'!J623</f>
        <v>0</v>
      </c>
      <c r="AK990" s="160" t="str">
        <f>'[2]2'!L479</f>
        <v>     h- LIST OF NEEDED 5 YEAR SPARE PARTS INCLUDE </v>
      </c>
      <c r="AL990" s="160"/>
      <c r="AM990" s="44"/>
      <c r="AN990" s="87">
        <f>'[2]2'!A623</f>
        <v>0</v>
      </c>
      <c r="AO990" s="41"/>
      <c r="AP990" s="15"/>
      <c r="AQ990" s="15"/>
      <c r="AR990" s="15"/>
      <c r="AS990" s="15"/>
      <c r="AT990" s="15"/>
      <c r="AU990" s="15"/>
      <c r="AV990" s="15"/>
      <c r="AW990" s="15"/>
      <c r="AX990" s="15"/>
      <c r="AY990" s="15"/>
      <c r="AZ990" s="15"/>
      <c r="BA990" s="15"/>
      <c r="BB990" s="15"/>
      <c r="BC990" s="15"/>
      <c r="BD990" s="15"/>
      <c r="BE990" s="15"/>
      <c r="BF990" s="15"/>
    </row>
    <row r="991" spans="2:58" ht="15.75">
      <c r="B991" s="1"/>
      <c r="C991" s="175"/>
      <c r="D991" s="176"/>
      <c r="E991" s="177"/>
      <c r="F991" s="178"/>
      <c r="G991" s="11">
        <f t="shared" si="57"/>
      </c>
      <c r="H991" s="11">
        <f t="shared" si="57"/>
      </c>
      <c r="I991" s="12" t="str">
        <f t="shared" si="57"/>
        <v>          ALL KIND OF SPARE PARTS AND PERIODIC</v>
      </c>
      <c r="J991" s="20"/>
      <c r="K991" s="20"/>
      <c r="L991" s="2">
        <f t="shared" si="58"/>
      </c>
      <c r="Z991" s="43"/>
      <c r="AA991" s="43"/>
      <c r="AB991" s="43"/>
      <c r="AC991" s="43"/>
      <c r="AD991" s="69"/>
      <c r="AE991" s="195"/>
      <c r="AF991" s="195"/>
      <c r="AG991" s="192"/>
      <c r="AH991" s="192"/>
      <c r="AI991" s="80">
        <f>'[2]2'!AC624</f>
        <v>0</v>
      </c>
      <c r="AJ991" s="81">
        <f>'[2]2'!J624</f>
        <v>0</v>
      </c>
      <c r="AK991" s="160" t="str">
        <f>'[2]2'!L480</f>
        <v>          ALL KIND OF SPARE PARTS AND PERIODIC</v>
      </c>
      <c r="AL991" s="160"/>
      <c r="AM991" s="44"/>
      <c r="AN991" s="87">
        <f>'[2]2'!A624</f>
        <v>0</v>
      </c>
      <c r="AO991" s="41"/>
      <c r="AP991" s="15"/>
      <c r="AQ991" s="15"/>
      <c r="AR991" s="15"/>
      <c r="AS991" s="15"/>
      <c r="AT991" s="15"/>
      <c r="AU991" s="15"/>
      <c r="AV991" s="15"/>
      <c r="AW991" s="15"/>
      <c r="AX991" s="15"/>
      <c r="AY991" s="15"/>
      <c r="AZ991" s="15"/>
      <c r="BA991" s="15"/>
      <c r="BB991" s="15"/>
      <c r="BC991" s="15"/>
      <c r="BD991" s="15"/>
      <c r="BE991" s="15"/>
      <c r="BF991" s="15"/>
    </row>
    <row r="992" spans="2:58" ht="15.75">
      <c r="B992" s="1"/>
      <c r="C992" s="175"/>
      <c r="D992" s="176"/>
      <c r="E992" s="177"/>
      <c r="F992" s="178"/>
      <c r="G992" s="11">
        <f t="shared" si="57"/>
      </c>
      <c r="H992" s="11">
        <f t="shared" si="57"/>
      </c>
      <c r="I992" s="12" t="str">
        <f t="shared" si="57"/>
        <v>         SERVICE PARTS FOR POWER PACK, TRUCK,</v>
      </c>
      <c r="J992" s="20"/>
      <c r="K992" s="20"/>
      <c r="L992" s="2">
        <f t="shared" si="58"/>
      </c>
      <c r="Z992" s="43"/>
      <c r="AA992" s="43"/>
      <c r="AB992" s="43"/>
      <c r="AC992" s="43"/>
      <c r="AD992" s="69"/>
      <c r="AE992" s="195"/>
      <c r="AF992" s="195"/>
      <c r="AG992" s="192"/>
      <c r="AH992" s="192"/>
      <c r="AI992" s="80">
        <f>'[2]2'!AC625</f>
        <v>0</v>
      </c>
      <c r="AJ992" s="81">
        <f>'[2]2'!J625</f>
        <v>0</v>
      </c>
      <c r="AK992" s="160" t="str">
        <f>'[2]2'!L481</f>
        <v>         SERVICE PARTS FOR POWER PACK, TRUCK,</v>
      </c>
      <c r="AL992" s="160"/>
      <c r="AM992" s="44"/>
      <c r="AN992" s="87">
        <f>'[2]2'!A625</f>
        <v>0</v>
      </c>
      <c r="AO992" s="41"/>
      <c r="AP992" s="15"/>
      <c r="AQ992" s="15"/>
      <c r="AR992" s="15"/>
      <c r="AS992" s="15"/>
      <c r="AT992" s="15"/>
      <c r="AU992" s="15"/>
      <c r="AV992" s="15"/>
      <c r="AW992" s="15"/>
      <c r="AX992" s="15"/>
      <c r="AY992" s="15"/>
      <c r="AZ992" s="15"/>
      <c r="BA992" s="15"/>
      <c r="BB992" s="15"/>
      <c r="BC992" s="15"/>
      <c r="BD992" s="15"/>
      <c r="BE992" s="15"/>
      <c r="BF992" s="15"/>
    </row>
    <row r="993" spans="2:58" ht="15.75">
      <c r="B993" s="20"/>
      <c r="C993" s="168"/>
      <c r="D993" s="168"/>
      <c r="E993" s="169"/>
      <c r="F993" s="169"/>
      <c r="G993" s="11">
        <f t="shared" si="57"/>
      </c>
      <c r="H993" s="11">
        <f t="shared" si="57"/>
      </c>
      <c r="I993" s="12" t="str">
        <f t="shared" si="57"/>
        <v>         HYDRAULIC SYSTEM, GENERATORS,</v>
      </c>
      <c r="J993" s="13"/>
      <c r="K993" s="13"/>
      <c r="L993" s="2">
        <f t="shared" si="58"/>
      </c>
      <c r="Z993" s="43"/>
      <c r="AA993" s="43"/>
      <c r="AB993" s="43"/>
      <c r="AC993" s="43"/>
      <c r="AD993" s="69"/>
      <c r="AE993" s="195"/>
      <c r="AF993" s="195"/>
      <c r="AG993" s="192"/>
      <c r="AH993" s="192"/>
      <c r="AI993" s="80">
        <f>'[2]2'!AC626</f>
        <v>0</v>
      </c>
      <c r="AJ993" s="81">
        <f>'[2]2'!J626</f>
        <v>0</v>
      </c>
      <c r="AK993" s="160" t="str">
        <f>'[2]2'!L482</f>
        <v>         HYDRAULIC SYSTEM, GENERATORS,</v>
      </c>
      <c r="AL993" s="160"/>
      <c r="AM993" s="74"/>
      <c r="AN993" s="87">
        <f>'[2]2'!A626</f>
        <v>0</v>
      </c>
      <c r="AO993" s="41"/>
      <c r="AP993" s="15"/>
      <c r="AQ993" s="15"/>
      <c r="AR993" s="15"/>
      <c r="AS993" s="15"/>
      <c r="AT993" s="15"/>
      <c r="AU993" s="15"/>
      <c r="AV993" s="15"/>
      <c r="AW993" s="15"/>
      <c r="AX993" s="15"/>
      <c r="AY993" s="15"/>
      <c r="AZ993" s="15"/>
      <c r="BA993" s="15"/>
      <c r="BB993" s="15"/>
      <c r="BC993" s="15"/>
      <c r="BD993" s="15"/>
      <c r="BE993" s="15"/>
      <c r="BF993" s="15"/>
    </row>
    <row r="994" spans="2:58" ht="15.75">
      <c r="B994" s="20"/>
      <c r="C994" s="168"/>
      <c r="D994" s="168"/>
      <c r="E994" s="169"/>
      <c r="F994" s="169"/>
      <c r="G994" s="11">
        <f t="shared" si="57"/>
      </c>
      <c r="H994" s="11">
        <f t="shared" si="57"/>
      </c>
      <c r="I994" s="12" t="str">
        <f t="shared" si="57"/>
        <v>         MEASUREHEADS AND OTHER SECTIONS.</v>
      </c>
      <c r="J994" s="13"/>
      <c r="K994" s="13"/>
      <c r="L994" s="2">
        <f t="shared" si="58"/>
      </c>
      <c r="Z994" s="43"/>
      <c r="AA994" s="43"/>
      <c r="AB994" s="43"/>
      <c r="AC994" s="43"/>
      <c r="AD994" s="44"/>
      <c r="AE994" s="163"/>
      <c r="AF994" s="163"/>
      <c r="AG994" s="196"/>
      <c r="AH994" s="196"/>
      <c r="AI994" s="80">
        <f>'[2]2'!AC627</f>
        <v>0</v>
      </c>
      <c r="AJ994" s="81">
        <f>'[2]2'!J627</f>
        <v>0</v>
      </c>
      <c r="AK994" s="160" t="str">
        <f>'[2]2'!L483</f>
        <v>         MEASUREHEADS AND OTHER SECTIONS.</v>
      </c>
      <c r="AL994" s="160"/>
      <c r="AM994" s="74"/>
      <c r="AN994" s="87">
        <f>'[2]2'!A627</f>
        <v>0</v>
      </c>
      <c r="AO994" s="41"/>
      <c r="AP994" s="15"/>
      <c r="AQ994" s="15"/>
      <c r="AR994" s="15"/>
      <c r="AS994" s="15"/>
      <c r="AT994" s="15"/>
      <c r="AU994" s="15"/>
      <c r="AV994" s="15"/>
      <c r="AW994" s="15"/>
      <c r="AX994" s="15"/>
      <c r="AY994" s="15"/>
      <c r="AZ994" s="15"/>
      <c r="BA994" s="15"/>
      <c r="BB994" s="15"/>
      <c r="BC994" s="15"/>
      <c r="BD994" s="15"/>
      <c r="BE994" s="15"/>
      <c r="BF994" s="15"/>
    </row>
    <row r="995" spans="2:58" ht="15.75">
      <c r="B995" s="20"/>
      <c r="C995" s="168"/>
      <c r="D995" s="168"/>
      <c r="E995" s="169"/>
      <c r="F995" s="169"/>
      <c r="G995" s="11">
        <f t="shared" si="57"/>
      </c>
      <c r="H995" s="11">
        <f t="shared" si="57"/>
      </c>
      <c r="I995" s="12" t="str">
        <f t="shared" si="57"/>
        <v>35- A RESPONSIBLE PERSONS EMAIL AND PHONE NO.:</v>
      </c>
      <c r="J995" s="13"/>
      <c r="K995" s="13"/>
      <c r="L995" s="2">
        <f t="shared" si="58"/>
      </c>
      <c r="Z995" s="43"/>
      <c r="AA995" s="43"/>
      <c r="AB995" s="43"/>
      <c r="AC995" s="43"/>
      <c r="AD995" s="44"/>
      <c r="AE995" s="163"/>
      <c r="AF995" s="163"/>
      <c r="AG995" s="196"/>
      <c r="AH995" s="196"/>
      <c r="AI995" s="80">
        <f>'[2]2'!AC628</f>
        <v>0</v>
      </c>
      <c r="AJ995" s="81">
        <f>'[2]2'!J628</f>
        <v>0</v>
      </c>
      <c r="AK995" s="160" t="str">
        <f>'[2]2'!L484</f>
        <v>35- A RESPONSIBLE PERSONS EMAIL AND PHONE NO.:</v>
      </c>
      <c r="AL995" s="160"/>
      <c r="AM995" s="74"/>
      <c r="AN995" s="87">
        <f>'[2]2'!A628</f>
        <v>0</v>
      </c>
      <c r="AO995" s="41"/>
      <c r="AP995" s="15"/>
      <c r="AQ995" s="15"/>
      <c r="AR995" s="15"/>
      <c r="AS995" s="15"/>
      <c r="AT995" s="15"/>
      <c r="AU995" s="15"/>
      <c r="AV995" s="15"/>
      <c r="AW995" s="15"/>
      <c r="AX995" s="15"/>
      <c r="AY995" s="15"/>
      <c r="AZ995" s="15"/>
      <c r="BA995" s="15"/>
      <c r="BB995" s="15"/>
      <c r="BC995" s="15"/>
      <c r="BD995" s="15"/>
      <c r="BE995" s="15"/>
      <c r="BF995" s="15"/>
    </row>
    <row r="996" spans="2:58" ht="15.75">
      <c r="B996" s="20"/>
      <c r="C996" s="168"/>
      <c r="D996" s="168"/>
      <c r="E996" s="169"/>
      <c r="F996" s="169"/>
      <c r="G996" s="11">
        <f t="shared" si="57"/>
      </c>
      <c r="H996" s="11">
        <f t="shared" si="57"/>
      </c>
      <c r="I996" s="12" t="str">
        <f t="shared" si="57"/>
        <v>     a- A MANUFACTURE RESPONSIBLE PERSONS EMAIL</v>
      </c>
      <c r="J996" s="13"/>
      <c r="K996" s="13"/>
      <c r="L996" s="2">
        <f t="shared" si="58"/>
      </c>
      <c r="N996" s="15"/>
      <c r="Z996" s="43"/>
      <c r="AA996" s="43"/>
      <c r="AB996" s="43"/>
      <c r="AC996" s="43"/>
      <c r="AD996" s="44"/>
      <c r="AE996" s="163"/>
      <c r="AF996" s="163"/>
      <c r="AG996" s="196"/>
      <c r="AH996" s="196"/>
      <c r="AI996" s="80">
        <f>'[2]2'!AC629</f>
        <v>0</v>
      </c>
      <c r="AJ996" s="81">
        <f>'[2]2'!J629</f>
        <v>0</v>
      </c>
      <c r="AK996" s="160" t="str">
        <f>'[2]2'!L485</f>
        <v>     a- A MANUFACTURE RESPONSIBLE PERSONS EMAIL</v>
      </c>
      <c r="AL996" s="160"/>
      <c r="AM996" s="74"/>
      <c r="AN996" s="87">
        <f>'[2]2'!A629</f>
        <v>0</v>
      </c>
      <c r="AO996" s="41"/>
      <c r="AP996" s="15"/>
      <c r="AQ996" s="15"/>
      <c r="AR996" s="15"/>
      <c r="AS996" s="15"/>
      <c r="AT996" s="15"/>
      <c r="AU996" s="15"/>
      <c r="AV996" s="15"/>
      <c r="AW996" s="15"/>
      <c r="AX996" s="15"/>
      <c r="AY996" s="15"/>
      <c r="AZ996" s="15"/>
      <c r="BA996" s="15"/>
      <c r="BB996" s="15"/>
      <c r="BC996" s="15"/>
      <c r="BD996" s="15"/>
      <c r="BE996" s="15"/>
      <c r="BF996" s="15"/>
    </row>
    <row r="997" spans="2:58" ht="15.75">
      <c r="B997" s="20"/>
      <c r="C997" s="168"/>
      <c r="D997" s="168"/>
      <c r="E997" s="169"/>
      <c r="F997" s="169"/>
      <c r="G997" s="11">
        <f t="shared" si="57"/>
      </c>
      <c r="H997" s="11">
        <f t="shared" si="57"/>
      </c>
      <c r="I997" s="12" t="str">
        <f t="shared" si="57"/>
        <v>         AND PHONE NO. IS NEED TO BE IN CONTACT</v>
      </c>
      <c r="J997" s="20"/>
      <c r="K997" s="20"/>
      <c r="L997" s="2">
        <f t="shared" si="58"/>
      </c>
      <c r="Z997" s="43"/>
      <c r="AA997" s="43"/>
      <c r="AB997" s="43"/>
      <c r="AC997" s="43"/>
      <c r="AD997" s="44"/>
      <c r="AE997" s="163"/>
      <c r="AF997" s="163"/>
      <c r="AG997" s="196"/>
      <c r="AH997" s="196"/>
      <c r="AI997" s="80">
        <f>'[2]2'!AC630</f>
        <v>0</v>
      </c>
      <c r="AJ997" s="81">
        <f>'[2]2'!J630</f>
        <v>0</v>
      </c>
      <c r="AK997" s="160" t="str">
        <f>'[2]2'!L486</f>
        <v>         AND PHONE NO. IS NEED TO BE IN CONTACT</v>
      </c>
      <c r="AL997" s="160"/>
      <c r="AM997" s="74"/>
      <c r="AN997" s="87">
        <f>'[2]2'!A630</f>
        <v>0</v>
      </c>
      <c r="AO997" s="41"/>
      <c r="AP997" s="15"/>
      <c r="AQ997" s="15"/>
      <c r="AR997" s="15"/>
      <c r="AS997" s="15"/>
      <c r="AT997" s="15"/>
      <c r="AU997" s="15"/>
      <c r="AV997" s="15"/>
      <c r="AW997" s="15"/>
      <c r="AX997" s="15"/>
      <c r="AY997" s="15"/>
      <c r="AZ997" s="15"/>
      <c r="BA997" s="15"/>
      <c r="BB997" s="15"/>
      <c r="BC997" s="15"/>
      <c r="BD997" s="15"/>
      <c r="BE997" s="15"/>
      <c r="BF997" s="15"/>
    </row>
    <row r="998" spans="2:58" ht="15.75">
      <c r="B998" s="20"/>
      <c r="C998" s="168"/>
      <c r="D998" s="168"/>
      <c r="E998" s="169"/>
      <c r="F998" s="169"/>
      <c r="G998" s="11">
        <f t="shared" si="57"/>
      </c>
      <c r="H998" s="11">
        <f t="shared" si="57"/>
      </c>
      <c r="I998" s="12" t="str">
        <f t="shared" si="57"/>
        <v>         DURING TECHNICAL QUOTATION REVIEW PERIOD</v>
      </c>
      <c r="J998" s="20"/>
      <c r="K998" s="20"/>
      <c r="L998" s="2">
        <f t="shared" si="58"/>
      </c>
      <c r="Z998" s="43"/>
      <c r="AA998" s="43"/>
      <c r="AB998" s="43"/>
      <c r="AC998" s="43"/>
      <c r="AD998" s="44"/>
      <c r="AE998" s="163"/>
      <c r="AF998" s="163"/>
      <c r="AG998" s="196"/>
      <c r="AH998" s="196"/>
      <c r="AI998" s="80">
        <f>'[2]2'!AC631</f>
        <v>0</v>
      </c>
      <c r="AJ998" s="81">
        <f>'[2]2'!J631</f>
        <v>0</v>
      </c>
      <c r="AK998" s="160" t="str">
        <f>'[2]2'!L487</f>
        <v>         DURING TECHNICAL QUOTATION REVIEW PERIOD</v>
      </c>
      <c r="AL998" s="160"/>
      <c r="AM998" s="44"/>
      <c r="AN998" s="87">
        <f>'[2]2'!A631</f>
        <v>0</v>
      </c>
      <c r="AO998" s="41"/>
      <c r="AP998" s="15"/>
      <c r="AQ998" s="15"/>
      <c r="AR998" s="15"/>
      <c r="AS998" s="15"/>
      <c r="AT998" s="15"/>
      <c r="AU998" s="15"/>
      <c r="AV998" s="15"/>
      <c r="AW998" s="15"/>
      <c r="AX998" s="15"/>
      <c r="AY998" s="15"/>
      <c r="AZ998" s="15"/>
      <c r="BA998" s="15"/>
      <c r="BB998" s="15"/>
      <c r="BC998" s="15"/>
      <c r="BD998" s="15"/>
      <c r="BE998" s="15"/>
      <c r="BF998" s="15"/>
    </row>
    <row r="999" spans="2:58" ht="15.75">
      <c r="B999" s="20"/>
      <c r="C999" s="168"/>
      <c r="D999" s="168"/>
      <c r="E999" s="169"/>
      <c r="F999" s="169"/>
      <c r="G999" s="11">
        <f t="shared" si="57"/>
      </c>
      <c r="H999" s="11">
        <f t="shared" si="57"/>
      </c>
      <c r="I999" s="12" t="str">
        <f t="shared" si="57"/>
        <v>         FOR ANY PROBABLE QUASTIONS.</v>
      </c>
      <c r="J999" s="20"/>
      <c r="K999" s="20"/>
      <c r="L999" s="2">
        <f t="shared" si="58"/>
      </c>
      <c r="Z999" s="43"/>
      <c r="AA999" s="43"/>
      <c r="AB999" s="43"/>
      <c r="AC999" s="43"/>
      <c r="AD999" s="44"/>
      <c r="AE999" s="163"/>
      <c r="AF999" s="163"/>
      <c r="AG999" s="196"/>
      <c r="AH999" s="196"/>
      <c r="AI999" s="80">
        <f>'[2]2'!AC632</f>
        <v>0</v>
      </c>
      <c r="AJ999" s="81">
        <f>'[2]2'!J632</f>
        <v>0</v>
      </c>
      <c r="AK999" s="160" t="str">
        <f>'[2]2'!L488</f>
        <v>         FOR ANY PROBABLE QUASTIONS.</v>
      </c>
      <c r="AL999" s="160"/>
      <c r="AM999" s="44"/>
      <c r="AN999" s="87">
        <f>'[2]2'!A632</f>
        <v>0</v>
      </c>
      <c r="AO999" s="41"/>
      <c r="AP999" s="15"/>
      <c r="AQ999" s="15"/>
      <c r="AR999" s="15"/>
      <c r="AS999" s="15"/>
      <c r="AT999" s="15"/>
      <c r="AU999" s="15"/>
      <c r="AV999" s="15"/>
      <c r="AW999" s="15"/>
      <c r="AX999" s="15"/>
      <c r="AY999" s="15"/>
      <c r="AZ999" s="15"/>
      <c r="BA999" s="15"/>
      <c r="BB999" s="15"/>
      <c r="BC999" s="15"/>
      <c r="BD999" s="15"/>
      <c r="BE999" s="15"/>
      <c r="BF999" s="15"/>
    </row>
    <row r="1000" spans="2:58" ht="15.75">
      <c r="B1000" s="20"/>
      <c r="C1000" s="168"/>
      <c r="D1000" s="168"/>
      <c r="E1000" s="169"/>
      <c r="F1000" s="169"/>
      <c r="G1000" s="11">
        <f t="shared" si="57"/>
      </c>
      <c r="H1000" s="11">
        <f t="shared" si="57"/>
      </c>
      <c r="I1000" s="12" t="str">
        <f t="shared" si="57"/>
        <v>36- ACCEPTABLE EQUIPMENTS MANUFACTURER:</v>
      </c>
      <c r="J1000" s="20"/>
      <c r="K1000" s="20"/>
      <c r="L1000" s="2">
        <f t="shared" si="58"/>
      </c>
      <c r="Z1000" s="43"/>
      <c r="AA1000" s="43"/>
      <c r="AB1000" s="43"/>
      <c r="AC1000" s="43"/>
      <c r="AD1000" s="44"/>
      <c r="AE1000" s="163"/>
      <c r="AF1000" s="163"/>
      <c r="AG1000" s="196"/>
      <c r="AH1000" s="196"/>
      <c r="AI1000" s="80">
        <f>'[2]2'!AC633</f>
        <v>0</v>
      </c>
      <c r="AJ1000" s="81">
        <f>'[2]2'!J633</f>
        <v>0</v>
      </c>
      <c r="AK1000" s="160" t="str">
        <f>'[2]2'!L489</f>
        <v>36- ACCEPTABLE EQUIPMENTS MANUFACTURER:</v>
      </c>
      <c r="AL1000" s="160"/>
      <c r="AM1000" s="44"/>
      <c r="AN1000" s="87">
        <f>'[2]2'!A633</f>
        <v>0</v>
      </c>
      <c r="AO1000" s="41"/>
      <c r="AP1000" s="15"/>
      <c r="AQ1000" s="15"/>
      <c r="AR1000" s="15"/>
      <c r="AS1000" s="15"/>
      <c r="AT1000" s="15"/>
      <c r="AU1000" s="15"/>
      <c r="AV1000" s="15"/>
      <c r="AW1000" s="15"/>
      <c r="AX1000" s="15"/>
      <c r="AY1000" s="15"/>
      <c r="AZ1000" s="15"/>
      <c r="BA1000" s="15"/>
      <c r="BB1000" s="15"/>
      <c r="BC1000" s="15"/>
      <c r="BD1000" s="15"/>
      <c r="BE1000" s="15"/>
      <c r="BF1000" s="15"/>
    </row>
    <row r="1001" spans="2:58" ht="15.75">
      <c r="B1001" s="20"/>
      <c r="C1001" s="168"/>
      <c r="D1001" s="168"/>
      <c r="E1001" s="169"/>
      <c r="F1001" s="169"/>
      <c r="G1001" s="11">
        <f t="shared" si="57"/>
      </c>
      <c r="H1001" s="11">
        <f t="shared" si="57"/>
      </c>
      <c r="I1001" s="12" t="str">
        <f t="shared" si="57"/>
        <v>     a- ENGINE:  MERCEDES , PERKINS.</v>
      </c>
      <c r="J1001" s="20"/>
      <c r="K1001" s="20"/>
      <c r="L1001" s="2">
        <f t="shared" si="58"/>
      </c>
      <c r="Z1001" s="43"/>
      <c r="AA1001" s="43"/>
      <c r="AB1001" s="43"/>
      <c r="AC1001" s="43"/>
      <c r="AD1001" s="44"/>
      <c r="AE1001" s="163"/>
      <c r="AF1001" s="163"/>
      <c r="AG1001" s="196"/>
      <c r="AH1001" s="196"/>
      <c r="AI1001" s="80">
        <f>'[2]2'!AC634</f>
        <v>0</v>
      </c>
      <c r="AJ1001" s="81">
        <f>'[2]2'!J634</f>
        <v>0</v>
      </c>
      <c r="AK1001" s="160" t="str">
        <f>'[2]2'!L490</f>
        <v>     a- ENGINE:  MERCEDES , PERKINS.</v>
      </c>
      <c r="AL1001" s="160"/>
      <c r="AM1001" s="44"/>
      <c r="AN1001" s="87">
        <f>'[2]2'!A634</f>
        <v>0</v>
      </c>
      <c r="AO1001" s="41"/>
      <c r="AP1001" s="15"/>
      <c r="AQ1001" s="15"/>
      <c r="AR1001" s="15"/>
      <c r="AS1001" s="15"/>
      <c r="AT1001" s="15"/>
      <c r="AU1001" s="15"/>
      <c r="AV1001" s="15"/>
      <c r="AW1001" s="15"/>
      <c r="AX1001" s="15"/>
      <c r="AY1001" s="15"/>
      <c r="AZ1001" s="15"/>
      <c r="BA1001" s="15"/>
      <c r="BB1001" s="15"/>
      <c r="BC1001" s="15"/>
      <c r="BD1001" s="15"/>
      <c r="BE1001" s="15"/>
      <c r="BF1001" s="15"/>
    </row>
    <row r="1002" spans="2:58" ht="15.75">
      <c r="B1002" s="20"/>
      <c r="C1002" s="168"/>
      <c r="D1002" s="168"/>
      <c r="E1002" s="169"/>
      <c r="F1002" s="169"/>
      <c r="G1002" s="11">
        <f t="shared" si="57"/>
      </c>
      <c r="H1002" s="11">
        <f t="shared" si="57"/>
      </c>
      <c r="I1002" s="12" t="str">
        <f t="shared" si="57"/>
        <v>     b- TRANSMISSION:  ALLISON , EATON FULLER, FUNK</v>
      </c>
      <c r="J1002" s="20"/>
      <c r="K1002" s="20"/>
      <c r="L1002" s="2">
        <f t="shared" si="58"/>
      </c>
      <c r="Z1002" s="43"/>
      <c r="AA1002" s="43"/>
      <c r="AB1002" s="43"/>
      <c r="AC1002" s="43"/>
      <c r="AD1002" s="44"/>
      <c r="AE1002" s="163"/>
      <c r="AF1002" s="163"/>
      <c r="AG1002" s="196"/>
      <c r="AH1002" s="196"/>
      <c r="AI1002" s="80">
        <f>'[2]2'!AC635</f>
        <v>0</v>
      </c>
      <c r="AJ1002" s="81">
        <f>'[2]2'!J635</f>
        <v>0</v>
      </c>
      <c r="AK1002" s="160" t="str">
        <f>'[2]2'!L491</f>
        <v>     b- TRANSMISSION:  ALLISON , EATON FULLER, FUNK</v>
      </c>
      <c r="AL1002" s="160"/>
      <c r="AM1002" s="44"/>
      <c r="AN1002" s="87">
        <f>'[2]2'!A635</f>
        <v>0</v>
      </c>
      <c r="AO1002" s="41"/>
      <c r="AP1002" s="15"/>
      <c r="AQ1002" s="15"/>
      <c r="AR1002" s="15"/>
      <c r="AS1002" s="15"/>
      <c r="AT1002" s="15"/>
      <c r="AU1002" s="15"/>
      <c r="AV1002" s="15"/>
      <c r="AW1002" s="15"/>
      <c r="AX1002" s="15"/>
      <c r="AY1002" s="15"/>
      <c r="AZ1002" s="15"/>
      <c r="BA1002" s="15"/>
      <c r="BB1002" s="15"/>
      <c r="BC1002" s="15"/>
      <c r="BD1002" s="15"/>
      <c r="BE1002" s="15"/>
      <c r="BF1002" s="15"/>
    </row>
    <row r="1003" spans="2:58" ht="15.75">
      <c r="B1003" s="20"/>
      <c r="C1003" s="168"/>
      <c r="D1003" s="168"/>
      <c r="E1003" s="169"/>
      <c r="F1003" s="169"/>
      <c r="G1003" s="11">
        <f t="shared" si="57"/>
      </c>
      <c r="H1003" s="11">
        <f t="shared" si="57"/>
      </c>
      <c r="I1003" s="12" t="str">
        <f t="shared" si="57"/>
        <v>         FAIRFIELD</v>
      </c>
      <c r="J1003" s="20"/>
      <c r="K1003" s="20"/>
      <c r="L1003" s="2">
        <f t="shared" si="58"/>
      </c>
      <c r="Z1003" s="43"/>
      <c r="AA1003" s="43"/>
      <c r="AB1003" s="43"/>
      <c r="AC1003" s="43"/>
      <c r="AD1003" s="44"/>
      <c r="AE1003" s="163"/>
      <c r="AF1003" s="163"/>
      <c r="AG1003" s="196"/>
      <c r="AH1003" s="196"/>
      <c r="AI1003" s="80">
        <f>'[2]2'!AC636</f>
        <v>0</v>
      </c>
      <c r="AJ1003" s="81">
        <f>'[2]2'!J636</f>
        <v>0</v>
      </c>
      <c r="AK1003" s="160" t="str">
        <f>'[2]2'!L492</f>
        <v>         FAIRFIELD</v>
      </c>
      <c r="AL1003" s="160"/>
      <c r="AM1003" s="44"/>
      <c r="AN1003" s="87">
        <f>'[2]2'!A636</f>
        <v>0</v>
      </c>
      <c r="AO1003" s="41"/>
      <c r="AP1003" s="15"/>
      <c r="AQ1003" s="15"/>
      <c r="AR1003" s="15"/>
      <c r="AS1003" s="15"/>
      <c r="AT1003" s="15"/>
      <c r="AU1003" s="15"/>
      <c r="AV1003" s="15"/>
      <c r="AW1003" s="15"/>
      <c r="AX1003" s="15"/>
      <c r="AY1003" s="15"/>
      <c r="AZ1003" s="15"/>
      <c r="BA1003" s="15"/>
      <c r="BB1003" s="15"/>
      <c r="BC1003" s="15"/>
      <c r="BD1003" s="15"/>
      <c r="BE1003" s="15"/>
      <c r="BF1003" s="15"/>
    </row>
    <row r="1004" spans="2:58" ht="15.75">
      <c r="B1004" s="20"/>
      <c r="C1004" s="168"/>
      <c r="D1004" s="168"/>
      <c r="E1004" s="169"/>
      <c r="F1004" s="169"/>
      <c r="G1004" s="11">
        <f t="shared" si="57"/>
      </c>
      <c r="H1004" s="11">
        <f t="shared" si="57"/>
      </c>
      <c r="I1004" s="12" t="str">
        <f t="shared" si="57"/>
        <v>     c- HYDRAULIC PUMP &amp; MOTORS: </v>
      </c>
      <c r="J1004" s="20"/>
      <c r="K1004" s="20"/>
      <c r="L1004" s="2">
        <f t="shared" si="58"/>
      </c>
      <c r="Z1004" s="43"/>
      <c r="AA1004" s="43"/>
      <c r="AB1004" s="43"/>
      <c r="AC1004" s="43"/>
      <c r="AD1004" s="44"/>
      <c r="AE1004" s="163"/>
      <c r="AF1004" s="163"/>
      <c r="AG1004" s="196"/>
      <c r="AH1004" s="196"/>
      <c r="AI1004" s="80">
        <f>'[2]2'!AC637</f>
        <v>0</v>
      </c>
      <c r="AJ1004" s="81">
        <f>'[2]2'!J637</f>
        <v>0</v>
      </c>
      <c r="AK1004" s="160" t="str">
        <f>'[2]2'!L493</f>
        <v>     c- HYDRAULIC PUMP &amp; MOTORS: </v>
      </c>
      <c r="AL1004" s="160"/>
      <c r="AM1004" s="44"/>
      <c r="AN1004" s="87">
        <f>'[2]2'!A637</f>
        <v>0</v>
      </c>
      <c r="AO1004" s="41"/>
      <c r="AP1004" s="15"/>
      <c r="AQ1004" s="15"/>
      <c r="AR1004" s="15"/>
      <c r="AS1004" s="15"/>
      <c r="AT1004" s="15"/>
      <c r="AU1004" s="15"/>
      <c r="AV1004" s="15"/>
      <c r="AW1004" s="15"/>
      <c r="AX1004" s="15"/>
      <c r="AY1004" s="15"/>
      <c r="AZ1004" s="15"/>
      <c r="BA1004" s="15"/>
      <c r="BB1004" s="15"/>
      <c r="BC1004" s="15"/>
      <c r="BD1004" s="15"/>
      <c r="BE1004" s="15"/>
      <c r="BF1004" s="15"/>
    </row>
    <row r="1005" spans="2:58" ht="15.75" customHeight="1">
      <c r="B1005" s="20"/>
      <c r="C1005" s="168"/>
      <c r="D1005" s="181"/>
      <c r="E1005" s="169"/>
      <c r="F1005" s="182"/>
      <c r="G1005" s="11">
        <f t="shared" si="57"/>
      </c>
      <c r="H1005" s="11">
        <f t="shared" si="57"/>
      </c>
      <c r="I1005" s="12" t="str">
        <f t="shared" si="57"/>
        <v>         BOSCH REXROTH , SAUER DANFOSS ,</v>
      </c>
      <c r="J1005" s="20"/>
      <c r="K1005" s="20"/>
      <c r="L1005" s="2">
        <f t="shared" si="58"/>
      </c>
      <c r="Z1005" s="43"/>
      <c r="AA1005" s="43"/>
      <c r="AB1005" s="43"/>
      <c r="AC1005" s="43"/>
      <c r="AD1005" s="44"/>
      <c r="AE1005" s="163"/>
      <c r="AF1005" s="163"/>
      <c r="AG1005" s="196"/>
      <c r="AH1005" s="196"/>
      <c r="AI1005" s="80">
        <f>'[2]2'!AC638</f>
        <v>0</v>
      </c>
      <c r="AJ1005" s="81">
        <f>'[2]2'!J638</f>
        <v>0</v>
      </c>
      <c r="AK1005" s="160" t="str">
        <f>'[2]2'!L494</f>
        <v>         BOSCH REXROTH , SAUER DANFOSS ,</v>
      </c>
      <c r="AL1005" s="160"/>
      <c r="AM1005" s="44"/>
      <c r="AN1005" s="87">
        <f>'[2]2'!A638</f>
        <v>0</v>
      </c>
      <c r="AO1005" s="41"/>
      <c r="AP1005" s="15"/>
      <c r="AQ1005" s="15"/>
      <c r="AR1005" s="15"/>
      <c r="AS1005" s="15"/>
      <c r="AT1005" s="15"/>
      <c r="AU1005" s="15"/>
      <c r="AV1005" s="15"/>
      <c r="AW1005" s="15"/>
      <c r="AX1005" s="15"/>
      <c r="AY1005" s="15"/>
      <c r="AZ1005" s="15"/>
      <c r="BA1005" s="15"/>
      <c r="BB1005" s="15"/>
      <c r="BC1005" s="15"/>
      <c r="BD1005" s="15"/>
      <c r="BE1005" s="15"/>
      <c r="BF1005" s="15"/>
    </row>
    <row r="1006" spans="2:58" ht="15.75" customHeight="1">
      <c r="B1006" s="168"/>
      <c r="C1006" s="173"/>
      <c r="D1006" s="170" t="s">
        <v>6</v>
      </c>
      <c r="E1006" s="171"/>
      <c r="F1006" s="170" t="s">
        <v>13</v>
      </c>
      <c r="G1006" s="172"/>
      <c r="H1006" s="169"/>
      <c r="I1006" s="168"/>
      <c r="J1006" s="168"/>
      <c r="K1006" s="168"/>
      <c r="L1006" s="174"/>
      <c r="Z1006" s="43"/>
      <c r="AA1006" s="43"/>
      <c r="AB1006" s="43"/>
      <c r="AC1006" s="43"/>
      <c r="AD1006" s="163"/>
      <c r="AE1006" s="163"/>
      <c r="AF1006" s="199" t="s">
        <v>6</v>
      </c>
      <c r="AG1006" s="200"/>
      <c r="AH1006" s="199" t="s">
        <v>13</v>
      </c>
      <c r="AI1006" s="200"/>
      <c r="AJ1006" s="196"/>
      <c r="AK1006" s="163"/>
      <c r="AL1006" s="163"/>
      <c r="AM1006" s="163"/>
      <c r="AN1006" s="198"/>
      <c r="AO1006" s="41"/>
      <c r="AP1006" s="15"/>
      <c r="AQ1006" s="15"/>
      <c r="AR1006" s="15"/>
      <c r="AS1006" s="15"/>
      <c r="AT1006" s="15"/>
      <c r="AU1006" s="15"/>
      <c r="AV1006" s="15"/>
      <c r="AW1006" s="15"/>
      <c r="AX1006" s="15"/>
      <c r="AY1006" s="15"/>
      <c r="AZ1006" s="15"/>
      <c r="BA1006" s="15"/>
      <c r="BB1006" s="15"/>
      <c r="BC1006" s="15"/>
      <c r="BD1006" s="15"/>
      <c r="BE1006" s="15"/>
      <c r="BF1006" s="15"/>
    </row>
    <row r="1007" spans="2:58" ht="15.75" customHeight="1">
      <c r="B1007" s="168"/>
      <c r="C1007" s="168"/>
      <c r="D1007" s="172"/>
      <c r="E1007" s="172"/>
      <c r="F1007" s="172"/>
      <c r="G1007" s="172"/>
      <c r="H1007" s="169"/>
      <c r="I1007" s="168"/>
      <c r="J1007" s="168"/>
      <c r="K1007" s="168"/>
      <c r="L1007" s="174"/>
      <c r="Z1007" s="43"/>
      <c r="AA1007" s="43"/>
      <c r="AB1007" s="43"/>
      <c r="AC1007" s="43"/>
      <c r="AD1007" s="163"/>
      <c r="AE1007" s="163"/>
      <c r="AF1007" s="200"/>
      <c r="AG1007" s="200"/>
      <c r="AH1007" s="200"/>
      <c r="AI1007" s="200"/>
      <c r="AJ1007" s="196"/>
      <c r="AK1007" s="163"/>
      <c r="AL1007" s="163"/>
      <c r="AM1007" s="163"/>
      <c r="AN1007" s="198"/>
      <c r="AO1007" s="41"/>
      <c r="AP1007" s="15"/>
      <c r="AQ1007" s="15"/>
      <c r="AR1007" s="15"/>
      <c r="AS1007" s="15"/>
      <c r="AT1007" s="15"/>
      <c r="AU1007" s="15"/>
      <c r="AV1007" s="15"/>
      <c r="AW1007" s="15"/>
      <c r="AX1007" s="15"/>
      <c r="AY1007" s="15"/>
      <c r="AZ1007" s="15"/>
      <c r="BA1007" s="15"/>
      <c r="BB1007" s="15"/>
      <c r="BC1007" s="15"/>
      <c r="BD1007" s="15"/>
      <c r="BE1007" s="15"/>
      <c r="BF1007" s="15"/>
    </row>
    <row r="1008" spans="2:58" ht="15.75">
      <c r="B1008" s="168"/>
      <c r="C1008" s="168"/>
      <c r="D1008" s="170" t="s">
        <v>6</v>
      </c>
      <c r="E1008" s="171"/>
      <c r="F1008" s="170" t="s">
        <v>14</v>
      </c>
      <c r="G1008" s="172"/>
      <c r="H1008" s="169"/>
      <c r="I1008" s="168"/>
      <c r="J1008" s="168"/>
      <c r="K1008" s="168"/>
      <c r="L1008" s="174"/>
      <c r="Z1008" s="43"/>
      <c r="AA1008" s="43"/>
      <c r="AB1008" s="43"/>
      <c r="AC1008" s="43"/>
      <c r="AD1008" s="163"/>
      <c r="AE1008" s="163"/>
      <c r="AF1008" s="199" t="s">
        <v>6</v>
      </c>
      <c r="AG1008" s="200"/>
      <c r="AH1008" s="199" t="s">
        <v>14</v>
      </c>
      <c r="AI1008" s="200"/>
      <c r="AJ1008" s="196"/>
      <c r="AK1008" s="163"/>
      <c r="AL1008" s="163"/>
      <c r="AM1008" s="163"/>
      <c r="AN1008" s="198"/>
      <c r="AO1008" s="41"/>
      <c r="AP1008" s="15"/>
      <c r="AQ1008" s="15"/>
      <c r="AR1008" s="15"/>
      <c r="AS1008" s="15"/>
      <c r="AT1008" s="15"/>
      <c r="AU1008" s="15"/>
      <c r="AV1008" s="15"/>
      <c r="AW1008" s="15"/>
      <c r="AX1008" s="15"/>
      <c r="AY1008" s="15"/>
      <c r="AZ1008" s="15"/>
      <c r="BA1008" s="15"/>
      <c r="BB1008" s="15"/>
      <c r="BC1008" s="15"/>
      <c r="BD1008" s="15"/>
      <c r="BE1008" s="15"/>
      <c r="BF1008" s="15"/>
    </row>
    <row r="1009" spans="2:58" ht="15.75">
      <c r="B1009" s="168"/>
      <c r="C1009" s="168"/>
      <c r="D1009" s="172"/>
      <c r="E1009" s="172"/>
      <c r="F1009" s="172"/>
      <c r="G1009" s="172"/>
      <c r="H1009" s="169"/>
      <c r="I1009" s="168"/>
      <c r="J1009" s="168"/>
      <c r="K1009" s="168"/>
      <c r="L1009" s="174"/>
      <c r="Z1009" s="43"/>
      <c r="AA1009" s="43"/>
      <c r="AB1009" s="43"/>
      <c r="AC1009" s="43"/>
      <c r="AD1009" s="163"/>
      <c r="AE1009" s="163"/>
      <c r="AF1009" s="200"/>
      <c r="AG1009" s="200"/>
      <c r="AH1009" s="200"/>
      <c r="AI1009" s="200"/>
      <c r="AJ1009" s="196"/>
      <c r="AK1009" s="163"/>
      <c r="AL1009" s="163"/>
      <c r="AM1009" s="163"/>
      <c r="AN1009" s="198"/>
      <c r="AO1009" s="41"/>
      <c r="AP1009" s="15"/>
      <c r="AQ1009" s="15"/>
      <c r="AR1009" s="15"/>
      <c r="AS1009" s="15"/>
      <c r="AT1009" s="15"/>
      <c r="AU1009" s="15"/>
      <c r="AV1009" s="15"/>
      <c r="AW1009" s="15"/>
      <c r="AX1009" s="15"/>
      <c r="AY1009" s="15"/>
      <c r="AZ1009" s="15"/>
      <c r="BA1009" s="15"/>
      <c r="BB1009" s="15"/>
      <c r="BC1009" s="15"/>
      <c r="BD1009" s="15"/>
      <c r="BE1009" s="15"/>
      <c r="BF1009" s="15"/>
    </row>
    <row r="1010" spans="2:58" ht="15.75" customHeight="1">
      <c r="B1010" s="168"/>
      <c r="C1010" s="168"/>
      <c r="D1010" s="170" t="s">
        <v>6</v>
      </c>
      <c r="E1010" s="171"/>
      <c r="F1010" s="170" t="s">
        <v>15</v>
      </c>
      <c r="G1010" s="172"/>
      <c r="H1010" s="167"/>
      <c r="I1010" s="187" t="s">
        <v>16</v>
      </c>
      <c r="J1010" s="187"/>
      <c r="K1010" s="187"/>
      <c r="L1010" s="187"/>
      <c r="Z1010" s="43"/>
      <c r="AA1010" s="43"/>
      <c r="AB1010" s="43"/>
      <c r="AC1010" s="43"/>
      <c r="AD1010" s="163"/>
      <c r="AE1010" s="163"/>
      <c r="AF1010" s="199" t="s">
        <v>6</v>
      </c>
      <c r="AG1010" s="200"/>
      <c r="AH1010" s="199" t="s">
        <v>15</v>
      </c>
      <c r="AI1010" s="200"/>
      <c r="AJ1010" s="196"/>
      <c r="AK1010" s="162" t="s">
        <v>16</v>
      </c>
      <c r="AL1010" s="162"/>
      <c r="AM1010" s="162"/>
      <c r="AN1010" s="162"/>
      <c r="AO1010" s="41"/>
      <c r="AP1010" s="15"/>
      <c r="AQ1010" s="15"/>
      <c r="AR1010" s="15"/>
      <c r="AS1010" s="15"/>
      <c r="AT1010" s="15"/>
      <c r="AU1010" s="15"/>
      <c r="AV1010" s="15"/>
      <c r="AW1010" s="15"/>
      <c r="AX1010" s="15"/>
      <c r="AY1010" s="15"/>
      <c r="AZ1010" s="15"/>
      <c r="BA1010" s="15"/>
      <c r="BB1010" s="15"/>
      <c r="BC1010" s="15"/>
      <c r="BD1010" s="15"/>
      <c r="BE1010" s="15"/>
      <c r="BF1010" s="15"/>
    </row>
    <row r="1011" spans="2:58" ht="15.75" customHeight="1">
      <c r="B1011" s="168"/>
      <c r="C1011" s="168"/>
      <c r="D1011" s="172"/>
      <c r="E1011" s="172"/>
      <c r="F1011" s="172"/>
      <c r="G1011" s="172"/>
      <c r="H1011" s="167"/>
      <c r="I1011" s="187"/>
      <c r="J1011" s="187"/>
      <c r="K1011" s="187"/>
      <c r="L1011" s="187"/>
      <c r="Z1011" s="43"/>
      <c r="AA1011" s="43"/>
      <c r="AB1011" s="43"/>
      <c r="AC1011" s="43"/>
      <c r="AD1011" s="163"/>
      <c r="AE1011" s="163"/>
      <c r="AF1011" s="200"/>
      <c r="AG1011" s="200"/>
      <c r="AH1011" s="200"/>
      <c r="AI1011" s="200"/>
      <c r="AJ1011" s="196"/>
      <c r="AK1011" s="162"/>
      <c r="AL1011" s="162"/>
      <c r="AM1011" s="162"/>
      <c r="AN1011" s="162"/>
      <c r="AO1011" s="41"/>
      <c r="AP1011" s="15"/>
      <c r="AQ1011" s="15"/>
      <c r="AR1011" s="15"/>
      <c r="AS1011" s="15"/>
      <c r="AT1011" s="15"/>
      <c r="AU1011" s="15"/>
      <c r="AV1011" s="15"/>
      <c r="AW1011" s="15"/>
      <c r="AX1011" s="15"/>
      <c r="AY1011" s="15"/>
      <c r="AZ1011" s="15"/>
      <c r="BA1011" s="15"/>
      <c r="BB1011" s="15"/>
      <c r="BC1011" s="15"/>
      <c r="BD1011" s="15"/>
      <c r="BE1011" s="15"/>
      <c r="BF1011" s="15"/>
    </row>
    <row r="1012" spans="2:58" ht="15.75" customHeight="1">
      <c r="B1012" s="168"/>
      <c r="C1012" s="168"/>
      <c r="D1012" s="170" t="s">
        <v>6</v>
      </c>
      <c r="E1012" s="171"/>
      <c r="F1012" s="170" t="s">
        <v>17</v>
      </c>
      <c r="G1012" s="172"/>
      <c r="H1012" s="167"/>
      <c r="I1012" s="187"/>
      <c r="J1012" s="187"/>
      <c r="K1012" s="187"/>
      <c r="L1012" s="187"/>
      <c r="Z1012" s="43"/>
      <c r="AA1012" s="43"/>
      <c r="AB1012" s="43"/>
      <c r="AC1012" s="43"/>
      <c r="AD1012" s="163"/>
      <c r="AE1012" s="163"/>
      <c r="AF1012" s="199" t="s">
        <v>6</v>
      </c>
      <c r="AG1012" s="200"/>
      <c r="AH1012" s="199" t="s">
        <v>17</v>
      </c>
      <c r="AI1012" s="200"/>
      <c r="AJ1012" s="196"/>
      <c r="AK1012" s="162"/>
      <c r="AL1012" s="162"/>
      <c r="AM1012" s="162"/>
      <c r="AN1012" s="162"/>
      <c r="AO1012" s="41"/>
      <c r="AP1012" s="15"/>
      <c r="AQ1012" s="15"/>
      <c r="AR1012" s="15"/>
      <c r="AS1012" s="15"/>
      <c r="AT1012" s="15"/>
      <c r="AU1012" s="15"/>
      <c r="AV1012" s="15"/>
      <c r="AW1012" s="15"/>
      <c r="AX1012" s="15"/>
      <c r="AY1012" s="15"/>
      <c r="AZ1012" s="15"/>
      <c r="BA1012" s="15"/>
      <c r="BB1012" s="15"/>
      <c r="BC1012" s="15"/>
      <c r="BD1012" s="15"/>
      <c r="BE1012" s="15"/>
      <c r="BF1012" s="15"/>
    </row>
    <row r="1013" spans="2:58" ht="15.75">
      <c r="B1013" s="168"/>
      <c r="C1013" s="168"/>
      <c r="D1013" s="172"/>
      <c r="E1013" s="172"/>
      <c r="F1013" s="172"/>
      <c r="G1013" s="172"/>
      <c r="H1013" s="167"/>
      <c r="I1013" s="187"/>
      <c r="J1013" s="187"/>
      <c r="K1013" s="187"/>
      <c r="L1013" s="187"/>
      <c r="Z1013" s="43"/>
      <c r="AA1013" s="43"/>
      <c r="AB1013" s="43"/>
      <c r="AC1013" s="43"/>
      <c r="AD1013" s="163"/>
      <c r="AE1013" s="163"/>
      <c r="AF1013" s="200"/>
      <c r="AG1013" s="200"/>
      <c r="AH1013" s="200"/>
      <c r="AI1013" s="200"/>
      <c r="AJ1013" s="196"/>
      <c r="AK1013" s="162"/>
      <c r="AL1013" s="162"/>
      <c r="AM1013" s="162"/>
      <c r="AN1013" s="162"/>
      <c r="AO1013" s="41"/>
      <c r="AP1013" s="15"/>
      <c r="AQ1013" s="15"/>
      <c r="AR1013" s="15"/>
      <c r="AS1013" s="15"/>
      <c r="AT1013" s="15"/>
      <c r="AU1013" s="15"/>
      <c r="AV1013" s="15"/>
      <c r="AW1013" s="15"/>
      <c r="AX1013" s="15"/>
      <c r="AY1013" s="15"/>
      <c r="AZ1013" s="15"/>
      <c r="BA1013" s="15"/>
      <c r="BB1013" s="15"/>
      <c r="BC1013" s="15"/>
      <c r="BD1013" s="15"/>
      <c r="BE1013" s="15"/>
      <c r="BF1013" s="15"/>
    </row>
    <row r="1014" spans="2:58" ht="15.75">
      <c r="B1014" s="187" t="s">
        <v>18</v>
      </c>
      <c r="C1014" s="187"/>
      <c r="D1014" s="187"/>
      <c r="E1014" s="187"/>
      <c r="F1014" s="187"/>
      <c r="G1014" s="187"/>
      <c r="H1014" s="187"/>
      <c r="I1014" s="187"/>
      <c r="J1014" s="187"/>
      <c r="K1014" s="187"/>
      <c r="L1014" s="187"/>
      <c r="Z1014" s="43"/>
      <c r="AA1014" s="43"/>
      <c r="AB1014" s="43"/>
      <c r="AC1014" s="43"/>
      <c r="AD1014" s="162" t="s">
        <v>18</v>
      </c>
      <c r="AE1014" s="162"/>
      <c r="AF1014" s="162"/>
      <c r="AG1014" s="162"/>
      <c r="AH1014" s="162"/>
      <c r="AI1014" s="162"/>
      <c r="AJ1014" s="162"/>
      <c r="AK1014" s="162"/>
      <c r="AL1014" s="162"/>
      <c r="AM1014" s="162"/>
      <c r="AN1014" s="162"/>
      <c r="AO1014" s="41"/>
      <c r="AP1014" s="15"/>
      <c r="AQ1014" s="15"/>
      <c r="AR1014" s="15"/>
      <c r="AS1014" s="15"/>
      <c r="AT1014" s="15"/>
      <c r="AU1014" s="15"/>
      <c r="AV1014" s="15"/>
      <c r="AW1014" s="15"/>
      <c r="AX1014" s="15"/>
      <c r="AY1014" s="15"/>
      <c r="AZ1014" s="15"/>
      <c r="BA1014" s="15"/>
      <c r="BB1014" s="15"/>
      <c r="BC1014" s="15"/>
      <c r="BD1014" s="15"/>
      <c r="BE1014" s="15"/>
      <c r="BF1014" s="15"/>
    </row>
    <row r="1015" spans="2:58" ht="34.5" customHeight="1">
      <c r="B1015" s="187"/>
      <c r="C1015" s="187"/>
      <c r="D1015" s="187"/>
      <c r="E1015" s="187"/>
      <c r="F1015" s="187"/>
      <c r="G1015" s="187"/>
      <c r="H1015" s="187"/>
      <c r="I1015" s="187"/>
      <c r="J1015" s="187"/>
      <c r="K1015" s="187"/>
      <c r="L1015" s="187"/>
      <c r="O1015" s="15"/>
      <c r="P1015" s="15"/>
      <c r="Z1015" s="43"/>
      <c r="AA1015" s="43"/>
      <c r="AB1015" s="43"/>
      <c r="AC1015" s="43"/>
      <c r="AD1015" s="44"/>
      <c r="AE1015" s="44"/>
      <c r="AF1015" s="45"/>
      <c r="AG1015" s="45"/>
      <c r="AH1015" s="45"/>
      <c r="AI1015" s="75"/>
      <c r="AJ1015" s="45"/>
      <c r="AK1015" s="44"/>
      <c r="AL1015" s="44"/>
      <c r="AM1015" s="44"/>
      <c r="AN1015" s="63"/>
      <c r="AO1015" s="41"/>
      <c r="AP1015" s="15"/>
      <c r="AQ1015" s="15"/>
      <c r="AR1015" s="15"/>
      <c r="AS1015" s="15"/>
      <c r="AT1015" s="15"/>
      <c r="AU1015" s="15"/>
      <c r="AV1015" s="15"/>
      <c r="AW1015" s="15"/>
      <c r="AX1015" s="15"/>
      <c r="AY1015" s="15"/>
      <c r="AZ1015" s="15"/>
      <c r="BA1015" s="15"/>
      <c r="BB1015" s="15"/>
      <c r="BC1015" s="15"/>
      <c r="BD1015" s="15"/>
      <c r="BE1015" s="15"/>
      <c r="BF1015" s="15"/>
    </row>
    <row r="1016" spans="2:58" ht="15.75">
      <c r="B1016" s="21"/>
      <c r="C1016" s="21"/>
      <c r="D1016" s="21"/>
      <c r="E1016" s="21"/>
      <c r="F1016" s="21"/>
      <c r="G1016" s="21"/>
      <c r="H1016" s="21"/>
      <c r="I1016" s="21"/>
      <c r="J1016" s="21"/>
      <c r="K1016" s="21"/>
      <c r="L1016" s="21"/>
      <c r="Z1016" s="43"/>
      <c r="AA1016" s="43"/>
      <c r="AB1016" s="43"/>
      <c r="AC1016" s="43"/>
      <c r="AD1016" s="44"/>
      <c r="AE1016" s="44"/>
      <c r="AF1016" s="45"/>
      <c r="AG1016" s="45"/>
      <c r="AH1016" s="45"/>
      <c r="AI1016" s="75"/>
      <c r="AJ1016" s="45"/>
      <c r="AK1016" s="44"/>
      <c r="AL1016" s="44"/>
      <c r="AM1016" s="44"/>
      <c r="AN1016" s="63"/>
      <c r="AO1016" s="41"/>
      <c r="AP1016" s="15"/>
      <c r="AQ1016" s="15"/>
      <c r="AR1016" s="15"/>
      <c r="AS1016" s="15"/>
      <c r="AT1016" s="15"/>
      <c r="AU1016" s="15"/>
      <c r="AV1016" s="15"/>
      <c r="AW1016" s="15"/>
      <c r="AX1016" s="15"/>
      <c r="AY1016" s="15"/>
      <c r="AZ1016" s="15"/>
      <c r="BA1016" s="15"/>
      <c r="BB1016" s="15"/>
      <c r="BC1016" s="15"/>
      <c r="BD1016" s="15"/>
      <c r="BE1016" s="15"/>
      <c r="BF1016" s="15"/>
    </row>
    <row r="1017" spans="5:58" ht="21">
      <c r="E1017" s="188" t="s">
        <v>64</v>
      </c>
      <c r="F1017" s="188"/>
      <c r="G1017" s="188"/>
      <c r="H1017" s="188"/>
      <c r="I1017" s="188"/>
      <c r="Z1017" s="43"/>
      <c r="AA1017" s="43"/>
      <c r="AB1017" s="43"/>
      <c r="AC1017" s="43"/>
      <c r="AD1017" s="44"/>
      <c r="AE1017" s="44"/>
      <c r="AF1017" s="45"/>
      <c r="AG1017" s="76"/>
      <c r="AH1017" s="77"/>
      <c r="AI1017" s="78"/>
      <c r="AJ1017" s="77"/>
      <c r="AK1017" s="79"/>
      <c r="AL1017" s="44"/>
      <c r="AM1017" s="44"/>
      <c r="AN1017" s="63"/>
      <c r="AO1017" s="41"/>
      <c r="AP1017" s="15"/>
      <c r="AQ1017" s="15"/>
      <c r="AR1017" s="15"/>
      <c r="AS1017" s="15"/>
      <c r="AT1017" s="15"/>
      <c r="AU1017" s="15"/>
      <c r="AV1017" s="15"/>
      <c r="AW1017" s="15"/>
      <c r="AX1017" s="15"/>
      <c r="AY1017" s="15"/>
      <c r="AZ1017" s="15"/>
      <c r="BA1017" s="15"/>
      <c r="BB1017" s="15"/>
      <c r="BC1017" s="15"/>
      <c r="BD1017" s="15"/>
      <c r="BE1017" s="15"/>
      <c r="BF1017" s="15"/>
    </row>
    <row r="1018" spans="5:58" ht="15.75">
      <c r="E1018" s="188"/>
      <c r="F1018" s="188"/>
      <c r="G1018" s="188"/>
      <c r="H1018" s="188"/>
      <c r="I1018" s="188"/>
      <c r="Z1018" s="43"/>
      <c r="AA1018" s="43"/>
      <c r="AB1018" s="43"/>
      <c r="AC1018" s="43"/>
      <c r="AD1018" s="44"/>
      <c r="AE1018" s="44"/>
      <c r="AF1018" s="45"/>
      <c r="AG1018" s="190" t="s">
        <v>7</v>
      </c>
      <c r="AH1018" s="190"/>
      <c r="AI1018" s="190"/>
      <c r="AJ1018" s="190"/>
      <c r="AK1018" s="190"/>
      <c r="AL1018" s="44"/>
      <c r="AM1018" s="44"/>
      <c r="AN1018" s="63"/>
      <c r="AO1018" s="41"/>
      <c r="AP1018" s="15"/>
      <c r="AQ1018" s="15"/>
      <c r="AR1018" s="15"/>
      <c r="AS1018" s="15"/>
      <c r="AT1018" s="15"/>
      <c r="AU1018" s="15"/>
      <c r="AV1018" s="15"/>
      <c r="AW1018" s="15"/>
      <c r="AX1018" s="15"/>
      <c r="AY1018" s="15"/>
      <c r="AZ1018" s="15"/>
      <c r="BA1018" s="15"/>
      <c r="BB1018" s="15"/>
      <c r="BC1018" s="15"/>
      <c r="BD1018" s="15"/>
      <c r="BE1018" s="15"/>
      <c r="BF1018" s="15"/>
    </row>
    <row r="1019" spans="5:58" ht="15.75">
      <c r="E1019" s="188"/>
      <c r="F1019" s="188"/>
      <c r="G1019" s="188"/>
      <c r="H1019" s="188"/>
      <c r="I1019" s="188"/>
      <c r="Z1019" s="43"/>
      <c r="AA1019" s="43"/>
      <c r="AB1019" s="43"/>
      <c r="AC1019" s="43"/>
      <c r="AD1019" s="44"/>
      <c r="AE1019" s="44"/>
      <c r="AF1019" s="45"/>
      <c r="AG1019" s="190"/>
      <c r="AH1019" s="190"/>
      <c r="AI1019" s="190"/>
      <c r="AJ1019" s="190"/>
      <c r="AK1019" s="190"/>
      <c r="AL1019" s="44"/>
      <c r="AM1019" s="44"/>
      <c r="AN1019" s="63"/>
      <c r="AO1019" s="41"/>
      <c r="AP1019" s="15"/>
      <c r="AQ1019" s="15"/>
      <c r="AR1019" s="15"/>
      <c r="AS1019" s="15"/>
      <c r="AT1019" s="15"/>
      <c r="AU1019" s="15"/>
      <c r="AV1019" s="15"/>
      <c r="AW1019" s="15"/>
      <c r="AX1019" s="15"/>
      <c r="AY1019" s="15"/>
      <c r="AZ1019" s="15"/>
      <c r="BA1019" s="15"/>
      <c r="BB1019" s="15"/>
      <c r="BC1019" s="15"/>
      <c r="BD1019" s="15"/>
      <c r="BE1019" s="15"/>
      <c r="BF1019" s="15"/>
    </row>
    <row r="1020" spans="5:58" ht="15.75">
      <c r="E1020" s="9"/>
      <c r="F1020" s="9"/>
      <c r="G1020" s="34"/>
      <c r="H1020" s="9"/>
      <c r="I1020" s="183" t="str">
        <f>I985</f>
        <v>م ع/93/325</v>
      </c>
      <c r="J1020" s="183"/>
      <c r="K1020" s="186" t="s">
        <v>63</v>
      </c>
      <c r="L1020" s="186"/>
      <c r="Z1020" s="43"/>
      <c r="AA1020" s="43"/>
      <c r="AB1020" s="43"/>
      <c r="AC1020" s="43"/>
      <c r="AD1020" s="44"/>
      <c r="AE1020" s="44"/>
      <c r="AF1020" s="45"/>
      <c r="AG1020" s="190"/>
      <c r="AH1020" s="190"/>
      <c r="AI1020" s="190"/>
      <c r="AJ1020" s="190"/>
      <c r="AK1020" s="190"/>
      <c r="AL1020" s="44"/>
      <c r="AM1020" s="44"/>
      <c r="AN1020" s="63"/>
      <c r="AO1020" s="41"/>
      <c r="AP1020" s="15"/>
      <c r="AQ1020" s="15"/>
      <c r="AR1020" s="15"/>
      <c r="AS1020" s="15"/>
      <c r="AT1020" s="15"/>
      <c r="AU1020" s="15"/>
      <c r="AV1020" s="15"/>
      <c r="AW1020" s="15"/>
      <c r="AX1020" s="15"/>
      <c r="AY1020" s="15"/>
      <c r="AZ1020" s="15"/>
      <c r="BA1020" s="15"/>
      <c r="BB1020" s="15"/>
      <c r="BC1020" s="15"/>
      <c r="BD1020" s="15"/>
      <c r="BE1020" s="15"/>
      <c r="BF1020" s="15"/>
    </row>
    <row r="1021" spans="2:58" ht="12" customHeight="1">
      <c r="B1021" s="18" t="s">
        <v>84</v>
      </c>
      <c r="E1021" s="23"/>
      <c r="F1021" s="23"/>
      <c r="G1021" s="55"/>
      <c r="H1021" s="23"/>
      <c r="I1021" s="184" t="str">
        <f>I986</f>
        <v>SLP-9300904004</v>
      </c>
      <c r="J1021" s="184"/>
      <c r="K1021" s="185" t="s">
        <v>9</v>
      </c>
      <c r="L1021" s="185"/>
      <c r="Z1021" s="43"/>
      <c r="AA1021" s="43"/>
      <c r="AB1021" s="43"/>
      <c r="AC1021" s="43"/>
      <c r="AD1021" s="44"/>
      <c r="AE1021" s="44"/>
      <c r="AF1021" s="45"/>
      <c r="AG1021" s="64"/>
      <c r="AH1021" s="64"/>
      <c r="AI1021" s="65"/>
      <c r="AJ1021" s="64"/>
      <c r="AK1021" s="164" t="e">
        <f>#REF!</f>
        <v>#REF!</v>
      </c>
      <c r="AL1021" s="164"/>
      <c r="AM1021" s="197" t="s">
        <v>8</v>
      </c>
      <c r="AN1021" s="197"/>
      <c r="AO1021" s="41"/>
      <c r="AP1021" s="15"/>
      <c r="AQ1021" s="15"/>
      <c r="AR1021" s="15"/>
      <c r="AS1021" s="15"/>
      <c r="AT1021" s="15"/>
      <c r="AU1021" s="15"/>
      <c r="AV1021" s="15"/>
      <c r="AW1021" s="15"/>
      <c r="AX1021" s="15"/>
      <c r="AY1021" s="15"/>
      <c r="AZ1021" s="15"/>
      <c r="BA1021" s="15"/>
      <c r="BB1021" s="15"/>
      <c r="BC1021" s="15"/>
      <c r="BD1021" s="15"/>
      <c r="BE1021" s="15"/>
      <c r="BF1021" s="15"/>
    </row>
    <row r="1022" spans="1:58" ht="15.75" hidden="1">
      <c r="A1022" s="19"/>
      <c r="D1022" s="18"/>
      <c r="E1022" s="18"/>
      <c r="F1022" s="18"/>
      <c r="G1022" s="18"/>
      <c r="H1022" s="18"/>
      <c r="L1022" s="18"/>
      <c r="Z1022" s="43"/>
      <c r="AA1022" s="43"/>
      <c r="AB1022" s="43"/>
      <c r="AC1022" s="43"/>
      <c r="AD1022" s="44"/>
      <c r="AE1022" s="44"/>
      <c r="AF1022" s="45"/>
      <c r="AG1022" s="64"/>
      <c r="AH1022" s="64"/>
      <c r="AI1022" s="65"/>
      <c r="AJ1022" s="64"/>
      <c r="AK1022" s="161">
        <f>'[2]MT26'!P1000</f>
        <v>0</v>
      </c>
      <c r="AL1022" s="161"/>
      <c r="AM1022" s="197" t="s">
        <v>9</v>
      </c>
      <c r="AN1022" s="197"/>
      <c r="AO1022" s="41"/>
      <c r="AP1022" s="15"/>
      <c r="AQ1022" s="15"/>
      <c r="AR1022" s="15"/>
      <c r="AS1022" s="15"/>
      <c r="AT1022" s="15"/>
      <c r="AU1022" s="15"/>
      <c r="AV1022" s="15"/>
      <c r="AW1022" s="15"/>
      <c r="AX1022" s="15"/>
      <c r="AY1022" s="15"/>
      <c r="AZ1022" s="15"/>
      <c r="BA1022" s="15"/>
      <c r="BB1022" s="15"/>
      <c r="BC1022" s="15"/>
      <c r="BD1022" s="15"/>
      <c r="BE1022" s="15"/>
      <c r="BF1022" s="15"/>
    </row>
    <row r="1023" spans="2:58" ht="31.5">
      <c r="B1023" s="52" t="s">
        <v>10</v>
      </c>
      <c r="C1023" s="179" t="s">
        <v>11</v>
      </c>
      <c r="D1023" s="180"/>
      <c r="E1023" s="179" t="s">
        <v>12</v>
      </c>
      <c r="F1023" s="180"/>
      <c r="G1023" s="53" t="s">
        <v>0</v>
      </c>
      <c r="H1023" s="53" t="s">
        <v>1</v>
      </c>
      <c r="I1023" s="53" t="s">
        <v>2</v>
      </c>
      <c r="J1023" s="53" t="s">
        <v>3</v>
      </c>
      <c r="K1023" s="53" t="s">
        <v>4</v>
      </c>
      <c r="L1023" s="51" t="s">
        <v>5</v>
      </c>
      <c r="Z1023" s="43"/>
      <c r="AA1023" s="43"/>
      <c r="AB1023" s="43"/>
      <c r="AC1023" s="46"/>
      <c r="AD1023" s="66" t="s">
        <v>10</v>
      </c>
      <c r="AE1023" s="192" t="s">
        <v>11</v>
      </c>
      <c r="AF1023" s="193"/>
      <c r="AG1023" s="192" t="s">
        <v>12</v>
      </c>
      <c r="AH1023" s="193"/>
      <c r="AI1023" s="67" t="s">
        <v>0</v>
      </c>
      <c r="AJ1023" s="67" t="s">
        <v>1</v>
      </c>
      <c r="AK1023" s="67" t="s">
        <v>2</v>
      </c>
      <c r="AL1023" s="67" t="s">
        <v>3</v>
      </c>
      <c r="AM1023" s="67" t="s">
        <v>4</v>
      </c>
      <c r="AN1023" s="63" t="s">
        <v>5</v>
      </c>
      <c r="AO1023" s="41"/>
      <c r="AP1023" s="15"/>
      <c r="AQ1023" s="15"/>
      <c r="AR1023" s="15"/>
      <c r="AS1023" s="15"/>
      <c r="AT1023" s="15"/>
      <c r="AU1023" s="15"/>
      <c r="AV1023" s="15"/>
      <c r="AW1023" s="15"/>
      <c r="AX1023" s="15"/>
      <c r="AY1023" s="15"/>
      <c r="AZ1023" s="15"/>
      <c r="BA1023" s="15"/>
      <c r="BB1023" s="15"/>
      <c r="BC1023" s="15"/>
      <c r="BD1023" s="15"/>
      <c r="BE1023" s="15"/>
      <c r="BF1023" s="15"/>
    </row>
    <row r="1024" spans="2:58" ht="15.75">
      <c r="B1024" s="1"/>
      <c r="C1024" s="175"/>
      <c r="D1024" s="176"/>
      <c r="E1024" s="177"/>
      <c r="F1024" s="178"/>
      <c r="G1024" s="11">
        <f aca="true" t="shared" si="59" ref="G1024:I1040">IF(AI1024=0,"",IF(AI1024&gt;0,AI1024))</f>
      </c>
      <c r="H1024" s="11">
        <f t="shared" si="59"/>
      </c>
      <c r="I1024" s="12" t="str">
        <f t="shared" si="59"/>
        <v>         DYNA POWER , VOLVO , VOAC , PARKER</v>
      </c>
      <c r="J1024" s="20"/>
      <c r="K1024" s="20"/>
      <c r="L1024" s="2">
        <f aca="true" t="shared" si="60" ref="L1024:L1040">IF(AN1024=0,"",IF(AN1024&gt;0,AN1024))</f>
      </c>
      <c r="Z1024" s="43"/>
      <c r="AA1024" s="43"/>
      <c r="AB1024" s="43"/>
      <c r="AC1024" s="43"/>
      <c r="AD1024" s="69"/>
      <c r="AE1024" s="195"/>
      <c r="AF1024" s="195"/>
      <c r="AG1024" s="192"/>
      <c r="AH1024" s="192"/>
      <c r="AI1024" s="80">
        <f>'[2]2'!AC657</f>
        <v>0</v>
      </c>
      <c r="AJ1024" s="81">
        <f>'[2]2'!J657</f>
        <v>0</v>
      </c>
      <c r="AK1024" s="160" t="str">
        <f>'[2]2'!L495</f>
        <v>         DYNA POWER , VOLVO , VOAC , PARKER</v>
      </c>
      <c r="AL1024" s="160"/>
      <c r="AM1024" s="44"/>
      <c r="AN1024" s="87">
        <f>'[2]2'!A657</f>
        <v>0</v>
      </c>
      <c r="AO1024" s="41"/>
      <c r="AP1024" s="15"/>
      <c r="AQ1024" s="15"/>
      <c r="AR1024" s="15"/>
      <c r="AS1024" s="15"/>
      <c r="AT1024" s="15"/>
      <c r="AU1024" s="15"/>
      <c r="AV1024" s="15"/>
      <c r="AW1024" s="15"/>
      <c r="AX1024" s="15"/>
      <c r="AY1024" s="15"/>
      <c r="AZ1024" s="15"/>
      <c r="BA1024" s="15"/>
      <c r="BB1024" s="15"/>
      <c r="BC1024" s="15"/>
      <c r="BD1024" s="15"/>
      <c r="BE1024" s="15"/>
      <c r="BF1024" s="15"/>
    </row>
    <row r="1025" spans="2:58" ht="15.75">
      <c r="B1025" s="1"/>
      <c r="C1025" s="175"/>
      <c r="D1025" s="176"/>
      <c r="E1025" s="177"/>
      <c r="F1025" s="178"/>
      <c r="G1025" s="11">
        <f t="shared" si="59"/>
      </c>
      <c r="H1025" s="11">
        <f t="shared" si="59"/>
      </c>
      <c r="I1025" s="12" t="str">
        <f t="shared" si="59"/>
        <v>     d- ELECTRIC GENERATOR:  STAMFORD , HARRISON</v>
      </c>
      <c r="J1025" s="20"/>
      <c r="K1025" s="20"/>
      <c r="L1025" s="2">
        <f t="shared" si="60"/>
      </c>
      <c r="M1025" s="19"/>
      <c r="N1025" s="19"/>
      <c r="O1025" s="19"/>
      <c r="P1025" s="19"/>
      <c r="Q1025" s="19"/>
      <c r="R1025" s="19"/>
      <c r="S1025" s="19"/>
      <c r="T1025" s="19"/>
      <c r="U1025" s="19"/>
      <c r="V1025" s="19"/>
      <c r="W1025" s="19"/>
      <c r="X1025" s="19"/>
      <c r="Y1025" s="19"/>
      <c r="Z1025" s="46"/>
      <c r="AA1025" s="46"/>
      <c r="AB1025" s="46"/>
      <c r="AC1025" s="43"/>
      <c r="AD1025" s="69"/>
      <c r="AE1025" s="195"/>
      <c r="AF1025" s="195"/>
      <c r="AG1025" s="192"/>
      <c r="AH1025" s="192"/>
      <c r="AI1025" s="80">
        <f>'[2]2'!AC658</f>
        <v>0</v>
      </c>
      <c r="AJ1025" s="81">
        <f>'[2]2'!J658</f>
        <v>0</v>
      </c>
      <c r="AK1025" s="160" t="str">
        <f>'[2]2'!L496</f>
        <v>     d- ELECTRIC GENERATOR:  STAMFORD , HARRISON</v>
      </c>
      <c r="AL1025" s="160"/>
      <c r="AM1025" s="44"/>
      <c r="AN1025" s="87">
        <f>'[2]2'!A658</f>
        <v>0</v>
      </c>
      <c r="AO1025" s="41"/>
      <c r="AP1025" s="15"/>
      <c r="AQ1025" s="15"/>
      <c r="AR1025" s="15"/>
      <c r="AS1025" s="15"/>
      <c r="AT1025" s="15"/>
      <c r="AU1025" s="15"/>
      <c r="AV1025" s="15"/>
      <c r="AW1025" s="15"/>
      <c r="AX1025" s="15"/>
      <c r="AY1025" s="15"/>
      <c r="AZ1025" s="15"/>
      <c r="BA1025" s="15"/>
      <c r="BB1025" s="15"/>
      <c r="BC1025" s="15"/>
      <c r="BD1025" s="15"/>
      <c r="BE1025" s="15"/>
      <c r="BF1025" s="15"/>
    </row>
    <row r="1026" spans="2:58" ht="15.75">
      <c r="B1026" s="1"/>
      <c r="C1026" s="175"/>
      <c r="D1026" s="176"/>
      <c r="E1026" s="177"/>
      <c r="F1026" s="178"/>
      <c r="G1026" s="11">
        <f t="shared" si="59"/>
      </c>
      <c r="H1026" s="11">
        <f t="shared" si="59"/>
      </c>
      <c r="I1026" s="12" t="str">
        <f t="shared" si="59"/>
        <v>     e- WINCH CONTROL SYSTEM:  EZTEK</v>
      </c>
      <c r="J1026" s="20"/>
      <c r="K1026" s="20"/>
      <c r="L1026" s="2">
        <f t="shared" si="60"/>
      </c>
      <c r="Z1026" s="43"/>
      <c r="AA1026" s="43"/>
      <c r="AB1026" s="43"/>
      <c r="AC1026" s="43"/>
      <c r="AD1026" s="69"/>
      <c r="AE1026" s="195"/>
      <c r="AF1026" s="195"/>
      <c r="AG1026" s="192"/>
      <c r="AH1026" s="192"/>
      <c r="AI1026" s="80">
        <f>'[2]2'!AC659</f>
        <v>0</v>
      </c>
      <c r="AJ1026" s="81">
        <f>'[2]2'!J659</f>
        <v>0</v>
      </c>
      <c r="AK1026" s="160" t="str">
        <f>'[2]2'!L497</f>
        <v>     e- WINCH CONTROL SYSTEM:  EZTEK</v>
      </c>
      <c r="AL1026" s="160"/>
      <c r="AM1026" s="44"/>
      <c r="AN1026" s="87">
        <f>'[2]2'!A659</f>
        <v>0</v>
      </c>
      <c r="AO1026" s="41"/>
      <c r="AP1026" s="15"/>
      <c r="AQ1026" s="15"/>
      <c r="AR1026" s="15"/>
      <c r="AS1026" s="15"/>
      <c r="AT1026" s="15"/>
      <c r="AU1026" s="15"/>
      <c r="AV1026" s="15"/>
      <c r="AW1026" s="15"/>
      <c r="AX1026" s="15"/>
      <c r="AY1026" s="15"/>
      <c r="AZ1026" s="15"/>
      <c r="BA1026" s="15"/>
      <c r="BB1026" s="15"/>
      <c r="BC1026" s="15"/>
      <c r="BD1026" s="15"/>
      <c r="BE1026" s="15"/>
      <c r="BF1026" s="15"/>
    </row>
    <row r="1027" spans="2:58" ht="15.75">
      <c r="B1027" s="1"/>
      <c r="C1027" s="175"/>
      <c r="D1027" s="176"/>
      <c r="E1027" s="177"/>
      <c r="F1027" s="178"/>
      <c r="G1027" s="11">
        <f t="shared" si="59"/>
      </c>
      <c r="H1027" s="11">
        <f t="shared" si="59"/>
      </c>
      <c r="I1027" s="12" t="str">
        <f t="shared" si="59"/>
        <v>     f- TOUCH SCREEN: SIEMENSE</v>
      </c>
      <c r="J1027" s="20"/>
      <c r="K1027" s="20"/>
      <c r="L1027" s="2">
        <f t="shared" si="60"/>
      </c>
      <c r="Z1027" s="43"/>
      <c r="AA1027" s="43"/>
      <c r="AB1027" s="43"/>
      <c r="AC1027" s="43"/>
      <c r="AD1027" s="69"/>
      <c r="AE1027" s="195"/>
      <c r="AF1027" s="195"/>
      <c r="AG1027" s="192"/>
      <c r="AH1027" s="192"/>
      <c r="AI1027" s="80">
        <f>'[2]2'!AC660</f>
        <v>0</v>
      </c>
      <c r="AJ1027" s="81">
        <f>'[2]2'!J660</f>
        <v>0</v>
      </c>
      <c r="AK1027" s="160" t="str">
        <f>'[2]2'!L498</f>
        <v>     f- TOUCH SCREEN: SIEMENSE</v>
      </c>
      <c r="AL1027" s="160"/>
      <c r="AM1027" s="44"/>
      <c r="AN1027" s="87">
        <f>'[2]2'!A660</f>
        <v>0</v>
      </c>
      <c r="AO1027" s="41"/>
      <c r="AP1027" s="15"/>
      <c r="AQ1027" s="15"/>
      <c r="AR1027" s="15"/>
      <c r="AS1027" s="15"/>
      <c r="AT1027" s="15"/>
      <c r="AU1027" s="15"/>
      <c r="AV1027" s="15"/>
      <c r="AW1027" s="15"/>
      <c r="AX1027" s="15"/>
      <c r="AY1027" s="15"/>
      <c r="AZ1027" s="15"/>
      <c r="BA1027" s="15"/>
      <c r="BB1027" s="15"/>
      <c r="BC1027" s="15"/>
      <c r="BD1027" s="15"/>
      <c r="BE1027" s="15"/>
      <c r="BF1027" s="15"/>
    </row>
    <row r="1028" spans="2:58" ht="15.75">
      <c r="B1028" s="20"/>
      <c r="C1028" s="168"/>
      <c r="D1028" s="168"/>
      <c r="E1028" s="169"/>
      <c r="F1028" s="169"/>
      <c r="G1028" s="11">
        <f t="shared" si="59"/>
      </c>
      <c r="H1028" s="11">
        <f t="shared" si="59"/>
      </c>
      <c r="I1028" s="12" t="str">
        <f t="shared" si="59"/>
        <v>     g- AIRCONDITIONER: COLEMAN , DUO THERM</v>
      </c>
      <c r="J1028" s="13"/>
      <c r="K1028" s="13"/>
      <c r="L1028" s="2">
        <f t="shared" si="60"/>
      </c>
      <c r="Z1028" s="43"/>
      <c r="AA1028" s="43"/>
      <c r="AB1028" s="43"/>
      <c r="AC1028" s="43"/>
      <c r="AD1028" s="69"/>
      <c r="AE1028" s="195"/>
      <c r="AF1028" s="195"/>
      <c r="AG1028" s="192"/>
      <c r="AH1028" s="192"/>
      <c r="AI1028" s="80">
        <f>'[2]2'!AC661</f>
        <v>0</v>
      </c>
      <c r="AJ1028" s="81">
        <f>'[2]2'!J661</f>
        <v>0</v>
      </c>
      <c r="AK1028" s="160" t="str">
        <f>'[2]2'!L499</f>
        <v>     g- AIRCONDITIONER: COLEMAN , DUO THERM</v>
      </c>
      <c r="AL1028" s="160"/>
      <c r="AM1028" s="74"/>
      <c r="AN1028" s="87">
        <f>'[2]2'!A661</f>
        <v>0</v>
      </c>
      <c r="AO1028" s="41"/>
      <c r="AP1028" s="15"/>
      <c r="AQ1028" s="15"/>
      <c r="AR1028" s="15"/>
      <c r="AS1028" s="15"/>
      <c r="AT1028" s="15"/>
      <c r="AU1028" s="15"/>
      <c r="AV1028" s="15"/>
      <c r="AW1028" s="15"/>
      <c r="AX1028" s="15"/>
      <c r="AY1028" s="15"/>
      <c r="AZ1028" s="15"/>
      <c r="BA1028" s="15"/>
      <c r="BB1028" s="15"/>
      <c r="BC1028" s="15"/>
      <c r="BD1028" s="15"/>
      <c r="BE1028" s="15"/>
      <c r="BF1028" s="15"/>
    </row>
    <row r="1029" spans="2:58" ht="15.75">
      <c r="B1029" s="20"/>
      <c r="C1029" s="168"/>
      <c r="D1029" s="168"/>
      <c r="E1029" s="169"/>
      <c r="F1029" s="169"/>
      <c r="G1029" s="11">
        <f t="shared" si="59"/>
      </c>
      <c r="H1029" s="11">
        <f t="shared" si="59"/>
      </c>
      <c r="I1029" s="12" t="str">
        <f t="shared" si="59"/>
        <v>     h- PLC: SIEMENSE</v>
      </c>
      <c r="J1029" s="13"/>
      <c r="K1029" s="13"/>
      <c r="L1029" s="2">
        <f t="shared" si="60"/>
      </c>
      <c r="Z1029" s="43"/>
      <c r="AA1029" s="43"/>
      <c r="AB1029" s="43"/>
      <c r="AC1029" s="43"/>
      <c r="AD1029" s="44"/>
      <c r="AE1029" s="163"/>
      <c r="AF1029" s="163"/>
      <c r="AG1029" s="196"/>
      <c r="AH1029" s="196"/>
      <c r="AI1029" s="80">
        <f>'[2]2'!AC662</f>
        <v>0</v>
      </c>
      <c r="AJ1029" s="81">
        <f>'[2]2'!J662</f>
        <v>0</v>
      </c>
      <c r="AK1029" s="160" t="str">
        <f>'[2]2'!L500</f>
        <v>     h- PLC: SIEMENSE</v>
      </c>
      <c r="AL1029" s="160"/>
      <c r="AM1029" s="74"/>
      <c r="AN1029" s="87">
        <f>'[2]2'!A662</f>
        <v>0</v>
      </c>
      <c r="AO1029" s="41"/>
      <c r="AP1029" s="15"/>
      <c r="AQ1029" s="15"/>
      <c r="AR1029" s="15"/>
      <c r="AS1029" s="15"/>
      <c r="AT1029" s="15"/>
      <c r="AU1029" s="15"/>
      <c r="AV1029" s="15"/>
      <c r="AW1029" s="15"/>
      <c r="AX1029" s="15"/>
      <c r="AY1029" s="15"/>
      <c r="AZ1029" s="15"/>
      <c r="BA1029" s="15"/>
      <c r="BB1029" s="15"/>
      <c r="BC1029" s="15"/>
      <c r="BD1029" s="15"/>
      <c r="BE1029" s="15"/>
      <c r="BF1029" s="15"/>
    </row>
    <row r="1030" spans="2:58" ht="15.75">
      <c r="B1030" s="20"/>
      <c r="C1030" s="168"/>
      <c r="D1030" s="168"/>
      <c r="E1030" s="169"/>
      <c r="F1030" s="169"/>
      <c r="G1030" s="11">
        <f t="shared" si="59"/>
      </c>
      <c r="H1030" s="11">
        <f t="shared" si="59"/>
      </c>
      <c r="I1030" s="12" t="str">
        <f t="shared" si="59"/>
        <v>     i- MEASSURE HEAD SYS.: ASEP ELMAR , BENCH MARK</v>
      </c>
      <c r="J1030" s="13"/>
      <c r="K1030" s="13"/>
      <c r="L1030" s="2">
        <f t="shared" si="60"/>
      </c>
      <c r="Z1030" s="43"/>
      <c r="AA1030" s="43"/>
      <c r="AB1030" s="43"/>
      <c r="AC1030" s="43"/>
      <c r="AD1030" s="44"/>
      <c r="AE1030" s="163"/>
      <c r="AF1030" s="163"/>
      <c r="AG1030" s="196"/>
      <c r="AH1030" s="196"/>
      <c r="AI1030" s="80">
        <f>'[2]2'!AC663</f>
        <v>0</v>
      </c>
      <c r="AJ1030" s="81">
        <f>'[2]2'!J663</f>
        <v>0</v>
      </c>
      <c r="AK1030" s="160" t="str">
        <f>'[2]2'!L501</f>
        <v>     i- MEASSURE HEAD SYS.: ASEP ELMAR , BENCH MARK</v>
      </c>
      <c r="AL1030" s="160"/>
      <c r="AM1030" s="74"/>
      <c r="AN1030" s="87">
        <f>'[2]2'!A663</f>
        <v>0</v>
      </c>
      <c r="AO1030" s="41"/>
      <c r="AP1030" s="15"/>
      <c r="AQ1030" s="15"/>
      <c r="AR1030" s="15"/>
      <c r="AS1030" s="15"/>
      <c r="AT1030" s="15"/>
      <c r="AU1030" s="15"/>
      <c r="AV1030" s="15"/>
      <c r="AW1030" s="15"/>
      <c r="AX1030" s="15"/>
      <c r="AY1030" s="15"/>
      <c r="AZ1030" s="15"/>
      <c r="BA1030" s="15"/>
      <c r="BB1030" s="15"/>
      <c r="BC1030" s="15"/>
      <c r="BD1030" s="15"/>
      <c r="BE1030" s="15"/>
      <c r="BF1030" s="15"/>
    </row>
    <row r="1031" spans="2:58" ht="15.75">
      <c r="B1031" s="20"/>
      <c r="C1031" s="168"/>
      <c r="D1031" s="168"/>
      <c r="E1031" s="169"/>
      <c r="F1031" s="169"/>
      <c r="G1031" s="11">
        <f t="shared" si="59"/>
      </c>
      <c r="H1031" s="11">
        <f t="shared" si="59"/>
      </c>
      <c r="I1031" s="12" t="str">
        <f t="shared" si="59"/>
        <v>     j- OTHER SUITABLE MAKES &amp; MODELS ARE ALSO </v>
      </c>
      <c r="J1031" s="13"/>
      <c r="K1031" s="13"/>
      <c r="L1031" s="2">
        <f t="shared" si="60"/>
      </c>
      <c r="N1031" s="15"/>
      <c r="Z1031" s="43"/>
      <c r="AA1031" s="43"/>
      <c r="AB1031" s="43"/>
      <c r="AC1031" s="43"/>
      <c r="AD1031" s="44"/>
      <c r="AE1031" s="163"/>
      <c r="AF1031" s="163"/>
      <c r="AG1031" s="196"/>
      <c r="AH1031" s="196"/>
      <c r="AI1031" s="80">
        <f>'[2]2'!AC664</f>
        <v>0</v>
      </c>
      <c r="AJ1031" s="81">
        <f>'[2]2'!J664</f>
        <v>0</v>
      </c>
      <c r="AK1031" s="160" t="str">
        <f>'[2]2'!L502</f>
        <v>     j- OTHER SUITABLE MAKES &amp; MODELS ARE ALSO </v>
      </c>
      <c r="AL1031" s="160"/>
      <c r="AM1031" s="74"/>
      <c r="AN1031" s="87">
        <f>'[2]2'!A664</f>
        <v>0</v>
      </c>
      <c r="AO1031" s="41"/>
      <c r="AP1031" s="15"/>
      <c r="AQ1031" s="15"/>
      <c r="AR1031" s="15"/>
      <c r="AS1031" s="15"/>
      <c r="AT1031" s="15"/>
      <c r="AU1031" s="15"/>
      <c r="AV1031" s="15"/>
      <c r="AW1031" s="15"/>
      <c r="AX1031" s="15"/>
      <c r="AY1031" s="15"/>
      <c r="AZ1031" s="15"/>
      <c r="BA1031" s="15"/>
      <c r="BB1031" s="15"/>
      <c r="BC1031" s="15"/>
      <c r="BD1031" s="15"/>
      <c r="BE1031" s="15"/>
      <c r="BF1031" s="15"/>
    </row>
    <row r="1032" spans="2:58" ht="15.75">
      <c r="B1032" s="20"/>
      <c r="C1032" s="168"/>
      <c r="D1032" s="168"/>
      <c r="E1032" s="169"/>
      <c r="F1032" s="169"/>
      <c r="G1032" s="11">
        <f t="shared" si="59"/>
      </c>
      <c r="H1032" s="11">
        <f t="shared" si="59"/>
      </c>
      <c r="I1032" s="12" t="str">
        <f t="shared" si="59"/>
        <v>          HOWEVER EQUALLY ACCEPTABLE IN CASE OF </v>
      </c>
      <c r="J1032" s="20"/>
      <c r="K1032" s="20"/>
      <c r="L1032" s="2">
        <f t="shared" si="60"/>
      </c>
      <c r="Z1032" s="43"/>
      <c r="AA1032" s="43"/>
      <c r="AB1032" s="43"/>
      <c r="AC1032" s="43"/>
      <c r="AD1032" s="44"/>
      <c r="AE1032" s="163"/>
      <c r="AF1032" s="163"/>
      <c r="AG1032" s="196"/>
      <c r="AH1032" s="196"/>
      <c r="AI1032" s="80">
        <f>'[2]2'!AC665</f>
        <v>0</v>
      </c>
      <c r="AJ1032" s="81">
        <f>'[2]2'!J665</f>
        <v>0</v>
      </c>
      <c r="AK1032" s="160" t="str">
        <f>'[2]2'!L503</f>
        <v>          HOWEVER EQUALLY ACCEPTABLE IN CASE OF </v>
      </c>
      <c r="AL1032" s="160"/>
      <c r="AM1032" s="74"/>
      <c r="AN1032" s="87">
        <f>'[2]2'!A665</f>
        <v>0</v>
      </c>
      <c r="AO1032" s="41"/>
      <c r="AP1032" s="15"/>
      <c r="AQ1032" s="15"/>
      <c r="AR1032" s="15"/>
      <c r="AS1032" s="15"/>
      <c r="AT1032" s="15"/>
      <c r="AU1032" s="15"/>
      <c r="AV1032" s="15"/>
      <c r="AW1032" s="15"/>
      <c r="AX1032" s="15"/>
      <c r="AY1032" s="15"/>
      <c r="AZ1032" s="15"/>
      <c r="BA1032" s="15"/>
      <c r="BB1032" s="15"/>
      <c r="BC1032" s="15"/>
      <c r="BD1032" s="15"/>
      <c r="BE1032" s="15"/>
      <c r="BF1032" s="15"/>
    </row>
    <row r="1033" spans="2:58" ht="15.75">
      <c r="B1033" s="20"/>
      <c r="C1033" s="168"/>
      <c r="D1033" s="168"/>
      <c r="E1033" s="169"/>
      <c r="F1033" s="169"/>
      <c r="G1033" s="11">
        <f t="shared" si="59"/>
      </c>
      <c r="H1033" s="11">
        <f t="shared" si="59"/>
      </c>
      <c r="I1033" s="12" t="str">
        <f t="shared" si="59"/>
        <v>          OPERATIONAL AND/OR DESIGN REQUIREMENTS</v>
      </c>
      <c r="J1033" s="20"/>
      <c r="K1033" s="20"/>
      <c r="L1033" s="2">
        <f t="shared" si="60"/>
      </c>
      <c r="Z1033" s="43"/>
      <c r="AA1033" s="43"/>
      <c r="AB1033" s="43"/>
      <c r="AC1033" s="43"/>
      <c r="AD1033" s="44"/>
      <c r="AE1033" s="163"/>
      <c r="AF1033" s="163"/>
      <c r="AG1033" s="196"/>
      <c r="AH1033" s="196"/>
      <c r="AI1033" s="80">
        <f>'[2]2'!AC666</f>
        <v>0</v>
      </c>
      <c r="AJ1033" s="81">
        <f>'[2]2'!J666</f>
        <v>0</v>
      </c>
      <c r="AK1033" s="160" t="str">
        <f>'[2]2'!L504</f>
        <v>          OPERATIONAL AND/OR DESIGN REQUIREMENTS</v>
      </c>
      <c r="AL1033" s="160"/>
      <c r="AM1033" s="44"/>
      <c r="AN1033" s="87">
        <f>'[2]2'!A666</f>
        <v>0</v>
      </c>
      <c r="AO1033" s="41"/>
      <c r="AP1033" s="15"/>
      <c r="AQ1033" s="15"/>
      <c r="AR1033" s="15"/>
      <c r="AS1033" s="15"/>
      <c r="AT1033" s="15"/>
      <c r="AU1033" s="15"/>
      <c r="AV1033" s="15"/>
      <c r="AW1033" s="15"/>
      <c r="AX1033" s="15"/>
      <c r="AY1033" s="15"/>
      <c r="AZ1033" s="15"/>
      <c r="BA1033" s="15"/>
      <c r="BB1033" s="15"/>
      <c r="BC1033" s="15"/>
      <c r="BD1033" s="15"/>
      <c r="BE1033" s="15"/>
      <c r="BF1033" s="15"/>
    </row>
    <row r="1034" spans="2:58" ht="15.75">
      <c r="B1034" s="20"/>
      <c r="C1034" s="168"/>
      <c r="D1034" s="168"/>
      <c r="E1034" s="169"/>
      <c r="F1034" s="169"/>
      <c r="G1034" s="11">
        <f t="shared" si="59"/>
      </c>
      <c r="H1034" s="11">
        <f t="shared" si="59"/>
      </c>
      <c r="I1034" s="12" t="str">
        <f t="shared" si="59"/>
        <v>          SUPPLEMENTED WITH PROPER JUSTIFICATION.</v>
      </c>
      <c r="J1034" s="20"/>
      <c r="K1034" s="20"/>
      <c r="L1034" s="2">
        <f t="shared" si="60"/>
      </c>
      <c r="Z1034" s="43"/>
      <c r="AA1034" s="43"/>
      <c r="AB1034" s="43"/>
      <c r="AC1034" s="43"/>
      <c r="AD1034" s="44"/>
      <c r="AE1034" s="163"/>
      <c r="AF1034" s="163"/>
      <c r="AG1034" s="196"/>
      <c r="AH1034" s="196"/>
      <c r="AI1034" s="80">
        <f>'[2]2'!AC667</f>
        <v>0</v>
      </c>
      <c r="AJ1034" s="81">
        <f>'[2]2'!J667</f>
        <v>0</v>
      </c>
      <c r="AK1034" s="160" t="str">
        <f>'[2]2'!L505</f>
        <v>          SUPPLEMENTED WITH PROPER JUSTIFICATION.</v>
      </c>
      <c r="AL1034" s="160"/>
      <c r="AM1034" s="44"/>
      <c r="AN1034" s="87">
        <f>'[2]2'!A667</f>
        <v>0</v>
      </c>
      <c r="AO1034" s="41"/>
      <c r="AP1034" s="15"/>
      <c r="AQ1034" s="15"/>
      <c r="AR1034" s="15"/>
      <c r="AS1034" s="15"/>
      <c r="AT1034" s="15"/>
      <c r="AU1034" s="15"/>
      <c r="AV1034" s="15"/>
      <c r="AW1034" s="15"/>
      <c r="AX1034" s="15"/>
      <c r="AY1034" s="15"/>
      <c r="AZ1034" s="15"/>
      <c r="BA1034" s="15"/>
      <c r="BB1034" s="15"/>
      <c r="BC1034" s="15"/>
      <c r="BD1034" s="15"/>
      <c r="BE1034" s="15"/>
      <c r="BF1034" s="15"/>
    </row>
    <row r="1035" spans="2:58" ht="15.75">
      <c r="B1035" s="20"/>
      <c r="C1035" s="168"/>
      <c r="D1035" s="168"/>
      <c r="E1035" s="169"/>
      <c r="F1035" s="169"/>
      <c r="G1035" s="11">
        <f t="shared" si="59"/>
      </c>
      <c r="H1035" s="11">
        <f t="shared" si="59"/>
      </c>
      <c r="I1035" s="12" t="str">
        <f t="shared" si="59"/>
        <v>37- COMMISSIONING.</v>
      </c>
      <c r="J1035" s="20"/>
      <c r="K1035" s="20"/>
      <c r="L1035" s="2">
        <f t="shared" si="60"/>
      </c>
      <c r="Z1035" s="43"/>
      <c r="AA1035" s="43"/>
      <c r="AB1035" s="43"/>
      <c r="AC1035" s="43"/>
      <c r="AD1035" s="44"/>
      <c r="AE1035" s="163"/>
      <c r="AF1035" s="163"/>
      <c r="AG1035" s="196"/>
      <c r="AH1035" s="196"/>
      <c r="AI1035" s="80">
        <f>'[2]2'!AC668</f>
        <v>0</v>
      </c>
      <c r="AJ1035" s="81">
        <f>'[2]2'!J668</f>
        <v>0</v>
      </c>
      <c r="AK1035" s="160" t="str">
        <f>'[2]2'!L506</f>
        <v>37- COMMISSIONING.</v>
      </c>
      <c r="AL1035" s="160"/>
      <c r="AM1035" s="44"/>
      <c r="AN1035" s="87">
        <f>'[2]2'!A668</f>
        <v>0</v>
      </c>
      <c r="AO1035" s="41"/>
      <c r="AP1035" s="15"/>
      <c r="AQ1035" s="15"/>
      <c r="AR1035" s="15"/>
      <c r="AS1035" s="15"/>
      <c r="AT1035" s="15"/>
      <c r="AU1035" s="15"/>
      <c r="AV1035" s="15"/>
      <c r="AW1035" s="15"/>
      <c r="AX1035" s="15"/>
      <c r="AY1035" s="15"/>
      <c r="AZ1035" s="15"/>
      <c r="BA1035" s="15"/>
      <c r="BB1035" s="15"/>
      <c r="BC1035" s="15"/>
      <c r="BD1035" s="15"/>
      <c r="BE1035" s="15"/>
      <c r="BF1035" s="15"/>
    </row>
    <row r="1036" spans="2:58" ht="15.75">
      <c r="B1036" s="20"/>
      <c r="C1036" s="168"/>
      <c r="D1036" s="168"/>
      <c r="E1036" s="169"/>
      <c r="F1036" s="169"/>
      <c r="G1036" s="11">
        <f t="shared" si="59"/>
      </c>
      <c r="H1036" s="11">
        <f t="shared" si="59"/>
      </c>
      <c r="I1036" s="12" t="str">
        <f t="shared" si="59"/>
        <v>38- CERTIFICATES:</v>
      </c>
      <c r="J1036" s="20"/>
      <c r="K1036" s="20"/>
      <c r="L1036" s="2">
        <f t="shared" si="60"/>
      </c>
      <c r="Z1036" s="43"/>
      <c r="AA1036" s="43"/>
      <c r="AB1036" s="43"/>
      <c r="AC1036" s="43"/>
      <c r="AD1036" s="44"/>
      <c r="AE1036" s="163"/>
      <c r="AF1036" s="163"/>
      <c r="AG1036" s="196"/>
      <c r="AH1036" s="196"/>
      <c r="AI1036" s="80">
        <f>'[2]2'!AC669</f>
        <v>0</v>
      </c>
      <c r="AJ1036" s="81">
        <f>'[2]2'!J669</f>
        <v>0</v>
      </c>
      <c r="AK1036" s="160" t="str">
        <f>'[2]2'!L507</f>
        <v>38- CERTIFICATES:</v>
      </c>
      <c r="AL1036" s="160"/>
      <c r="AM1036" s="44"/>
      <c r="AN1036" s="87">
        <f>'[2]2'!A669</f>
        <v>0</v>
      </c>
      <c r="AO1036" s="41"/>
      <c r="AP1036" s="15"/>
      <c r="AQ1036" s="15"/>
      <c r="AR1036" s="15"/>
      <c r="AS1036" s="15"/>
      <c r="AT1036" s="15"/>
      <c r="AU1036" s="15"/>
      <c r="AV1036" s="15"/>
      <c r="AW1036" s="15"/>
      <c r="AX1036" s="15"/>
      <c r="AY1036" s="15"/>
      <c r="AZ1036" s="15"/>
      <c r="BA1036" s="15"/>
      <c r="BB1036" s="15"/>
      <c r="BC1036" s="15"/>
      <c r="BD1036" s="15"/>
      <c r="BE1036" s="15"/>
      <c r="BF1036" s="15"/>
    </row>
    <row r="1037" spans="2:58" ht="15.75">
      <c r="B1037" s="20"/>
      <c r="C1037" s="168"/>
      <c r="D1037" s="168"/>
      <c r="E1037" s="169"/>
      <c r="F1037" s="169"/>
      <c r="G1037" s="11">
        <f t="shared" si="59"/>
      </c>
      <c r="H1037" s="11">
        <f t="shared" si="59"/>
      </c>
      <c r="I1037" s="12" t="str">
        <f t="shared" si="59"/>
        <v>     a- A CETIFICATE SHOULD BE PROVIDED CONFIRMING </v>
      </c>
      <c r="J1037" s="20"/>
      <c r="K1037" s="20"/>
      <c r="L1037" s="2">
        <f t="shared" si="60"/>
      </c>
      <c r="Z1037" s="43"/>
      <c r="AA1037" s="43"/>
      <c r="AB1037" s="43"/>
      <c r="AC1037" s="43"/>
      <c r="AD1037" s="44"/>
      <c r="AE1037" s="163"/>
      <c r="AF1037" s="163"/>
      <c r="AG1037" s="196"/>
      <c r="AH1037" s="196"/>
      <c r="AI1037" s="80">
        <f>'[2]2'!AC670</f>
        <v>0</v>
      </c>
      <c r="AJ1037" s="81">
        <f>'[2]2'!J670</f>
        <v>0</v>
      </c>
      <c r="AK1037" s="160" t="str">
        <f>'[2]2'!L508</f>
        <v>     a- A CETIFICATE SHOULD BE PROVIDED CONFIRMING </v>
      </c>
      <c r="AL1037" s="160"/>
      <c r="AM1037" s="44"/>
      <c r="AN1037" s="87">
        <f>'[2]2'!A670</f>
        <v>0</v>
      </c>
      <c r="AO1037" s="41"/>
      <c r="AP1037" s="15"/>
      <c r="AQ1037" s="15"/>
      <c r="AR1037" s="15"/>
      <c r="AS1037" s="15"/>
      <c r="AT1037" s="15"/>
      <c r="AU1037" s="15"/>
      <c r="AV1037" s="15"/>
      <c r="AW1037" s="15"/>
      <c r="AX1037" s="15"/>
      <c r="AY1037" s="15"/>
      <c r="AZ1037" s="15"/>
      <c r="BA1037" s="15"/>
      <c r="BB1037" s="15"/>
      <c r="BC1037" s="15"/>
      <c r="BD1037" s="15"/>
      <c r="BE1037" s="15"/>
      <c r="BF1037" s="15"/>
    </row>
    <row r="1038" spans="2:58" ht="15.75" customHeight="1">
      <c r="B1038" s="20"/>
      <c r="C1038" s="168"/>
      <c r="D1038" s="168"/>
      <c r="E1038" s="169"/>
      <c r="F1038" s="169"/>
      <c r="G1038" s="11">
        <f t="shared" si="59"/>
      </c>
      <c r="H1038" s="11">
        <f t="shared" si="59"/>
      </c>
      <c r="I1038" s="12" t="str">
        <f t="shared" si="59"/>
        <v>          MICRO FRACTURES AND CRACKS FREE BASE / </v>
      </c>
      <c r="J1038" s="20"/>
      <c r="K1038" s="20"/>
      <c r="L1038" s="2">
        <f t="shared" si="60"/>
      </c>
      <c r="Z1038" s="43"/>
      <c r="AA1038" s="43"/>
      <c r="AB1038" s="43"/>
      <c r="AC1038" s="43"/>
      <c r="AD1038" s="44"/>
      <c r="AE1038" s="163"/>
      <c r="AF1038" s="163"/>
      <c r="AG1038" s="196"/>
      <c r="AH1038" s="196"/>
      <c r="AI1038" s="80">
        <f>'[2]2'!AC671</f>
        <v>0</v>
      </c>
      <c r="AJ1038" s="81">
        <f>'[2]2'!J671</f>
        <v>0</v>
      </c>
      <c r="AK1038" s="160" t="str">
        <f>'[2]2'!L509</f>
        <v>          MICRO FRACTURES AND CRACKS FREE BASE / </v>
      </c>
      <c r="AL1038" s="160"/>
      <c r="AM1038" s="44"/>
      <c r="AN1038" s="87">
        <f>'[2]2'!A671</f>
        <v>0</v>
      </c>
      <c r="AO1038" s="41"/>
      <c r="AP1038" s="15"/>
      <c r="AQ1038" s="15"/>
      <c r="AR1038" s="15"/>
      <c r="AS1038" s="15"/>
      <c r="AT1038" s="15"/>
      <c r="AU1038" s="15"/>
      <c r="AV1038" s="15"/>
      <c r="AW1038" s="15"/>
      <c r="AX1038" s="15"/>
      <c r="AY1038" s="15"/>
      <c r="AZ1038" s="15"/>
      <c r="BA1038" s="15"/>
      <c r="BB1038" s="15"/>
      <c r="BC1038" s="15"/>
      <c r="BD1038" s="15"/>
      <c r="BE1038" s="15"/>
      <c r="BF1038" s="15"/>
    </row>
    <row r="1039" spans="2:58" ht="15.75" customHeight="1">
      <c r="B1039" s="20"/>
      <c r="C1039" s="168"/>
      <c r="D1039" s="168"/>
      <c r="E1039" s="169"/>
      <c r="F1039" s="169"/>
      <c r="G1039" s="11">
        <f t="shared" si="59"/>
      </c>
      <c r="H1039" s="11">
        <f t="shared" si="59"/>
      </c>
      <c r="I1039" s="12" t="str">
        <f t="shared" si="59"/>
        <v>          MOUNTING FRAME OF THE WIRE &amp; CABLE DRUMS</v>
      </c>
      <c r="J1039" s="20"/>
      <c r="K1039" s="20"/>
      <c r="L1039" s="2">
        <f t="shared" si="60"/>
      </c>
      <c r="Z1039" s="43"/>
      <c r="AA1039" s="43"/>
      <c r="AB1039" s="43"/>
      <c r="AC1039" s="43"/>
      <c r="AD1039" s="44"/>
      <c r="AE1039" s="163"/>
      <c r="AF1039" s="163"/>
      <c r="AG1039" s="196"/>
      <c r="AH1039" s="196"/>
      <c r="AI1039" s="80">
        <f>'[2]2'!AC672</f>
        <v>0</v>
      </c>
      <c r="AJ1039" s="81">
        <f>'[2]2'!J672</f>
        <v>0</v>
      </c>
      <c r="AK1039" s="160" t="str">
        <f>'[2]2'!L510</f>
        <v>          MOUNTING FRAME OF THE WIRE &amp; CABLE DRUMS</v>
      </c>
      <c r="AL1039" s="160"/>
      <c r="AM1039" s="44"/>
      <c r="AN1039" s="87">
        <f>'[2]2'!A672</f>
        <v>0</v>
      </c>
      <c r="AO1039" s="41"/>
      <c r="AP1039" s="15"/>
      <c r="AQ1039" s="15"/>
      <c r="AR1039" s="15"/>
      <c r="AS1039" s="15"/>
      <c r="AT1039" s="15"/>
      <c r="AU1039" s="15"/>
      <c r="AV1039" s="15"/>
      <c r="AW1039" s="15"/>
      <c r="AX1039" s="15"/>
      <c r="AY1039" s="15"/>
      <c r="AZ1039" s="15"/>
      <c r="BA1039" s="15"/>
      <c r="BB1039" s="15"/>
      <c r="BC1039" s="15"/>
      <c r="BD1039" s="15"/>
      <c r="BE1039" s="15"/>
      <c r="BF1039" s="15"/>
    </row>
    <row r="1040" spans="2:58" ht="15.75" customHeight="1">
      <c r="B1040" s="20"/>
      <c r="C1040" s="168"/>
      <c r="D1040" s="181"/>
      <c r="E1040" s="169"/>
      <c r="F1040" s="182"/>
      <c r="G1040" s="11">
        <f t="shared" si="59"/>
      </c>
      <c r="H1040" s="11">
        <f t="shared" si="59"/>
      </c>
      <c r="I1040" s="12" t="str">
        <f t="shared" si="59"/>
        <v>          AFTER PASSING THROUGH NON-DESTRUCTIVE </v>
      </c>
      <c r="J1040" s="20"/>
      <c r="K1040" s="20"/>
      <c r="L1040" s="2">
        <f t="shared" si="60"/>
      </c>
      <c r="Z1040" s="43"/>
      <c r="AA1040" s="43"/>
      <c r="AB1040" s="43"/>
      <c r="AC1040" s="43"/>
      <c r="AD1040" s="44"/>
      <c r="AE1040" s="163"/>
      <c r="AF1040" s="163"/>
      <c r="AG1040" s="196"/>
      <c r="AH1040" s="196"/>
      <c r="AI1040" s="80">
        <f>'[2]2'!AC673</f>
        <v>0</v>
      </c>
      <c r="AJ1040" s="81">
        <f>'[2]2'!J673</f>
        <v>0</v>
      </c>
      <c r="AK1040" s="160" t="str">
        <f>'[2]2'!L511</f>
        <v>          AFTER PASSING THROUGH NON-DESTRUCTIVE </v>
      </c>
      <c r="AL1040" s="160"/>
      <c r="AM1040" s="44"/>
      <c r="AN1040" s="87">
        <f>'[2]2'!A673</f>
        <v>0</v>
      </c>
      <c r="AO1040" s="41"/>
      <c r="AP1040" s="15"/>
      <c r="AQ1040" s="15"/>
      <c r="AR1040" s="15"/>
      <c r="AS1040" s="15"/>
      <c r="AT1040" s="15"/>
      <c r="AU1040" s="15"/>
      <c r="AV1040" s="15"/>
      <c r="AW1040" s="15"/>
      <c r="AX1040" s="15"/>
      <c r="AY1040" s="15"/>
      <c r="AZ1040" s="15"/>
      <c r="BA1040" s="15"/>
      <c r="BB1040" s="15"/>
      <c r="BC1040" s="15"/>
      <c r="BD1040" s="15"/>
      <c r="BE1040" s="15"/>
      <c r="BF1040" s="15"/>
    </row>
    <row r="1041" spans="2:58" ht="15.75">
      <c r="B1041" s="168"/>
      <c r="C1041" s="173"/>
      <c r="D1041" s="170" t="s">
        <v>6</v>
      </c>
      <c r="E1041" s="171"/>
      <c r="F1041" s="170" t="s">
        <v>13</v>
      </c>
      <c r="G1041" s="172"/>
      <c r="H1041" s="169"/>
      <c r="I1041" s="168"/>
      <c r="J1041" s="168"/>
      <c r="K1041" s="168"/>
      <c r="L1041" s="174"/>
      <c r="Z1041" s="43"/>
      <c r="AA1041" s="43"/>
      <c r="AB1041" s="43"/>
      <c r="AC1041" s="43"/>
      <c r="AD1041" s="163"/>
      <c r="AE1041" s="163"/>
      <c r="AF1041" s="199" t="s">
        <v>6</v>
      </c>
      <c r="AG1041" s="200"/>
      <c r="AH1041" s="199" t="s">
        <v>13</v>
      </c>
      <c r="AI1041" s="200"/>
      <c r="AJ1041" s="196"/>
      <c r="AK1041" s="163"/>
      <c r="AL1041" s="163"/>
      <c r="AM1041" s="163"/>
      <c r="AN1041" s="198"/>
      <c r="AO1041" s="41"/>
      <c r="AP1041" s="15"/>
      <c r="AQ1041" s="15"/>
      <c r="AR1041" s="15"/>
      <c r="AS1041" s="15"/>
      <c r="AT1041" s="15"/>
      <c r="AU1041" s="15"/>
      <c r="AV1041" s="15"/>
      <c r="AW1041" s="15"/>
      <c r="AX1041" s="15"/>
      <c r="AY1041" s="15"/>
      <c r="AZ1041" s="15"/>
      <c r="BA1041" s="15"/>
      <c r="BB1041" s="15"/>
      <c r="BC1041" s="15"/>
      <c r="BD1041" s="15"/>
      <c r="BE1041" s="15"/>
      <c r="BF1041" s="15"/>
    </row>
    <row r="1042" spans="2:58" ht="15.75">
      <c r="B1042" s="168"/>
      <c r="C1042" s="168"/>
      <c r="D1042" s="172"/>
      <c r="E1042" s="172"/>
      <c r="F1042" s="172"/>
      <c r="G1042" s="172"/>
      <c r="H1042" s="169"/>
      <c r="I1042" s="168"/>
      <c r="J1042" s="168"/>
      <c r="K1042" s="168"/>
      <c r="L1042" s="174"/>
      <c r="Z1042" s="43"/>
      <c r="AA1042" s="43"/>
      <c r="AB1042" s="43"/>
      <c r="AC1042" s="43"/>
      <c r="AD1042" s="163"/>
      <c r="AE1042" s="163"/>
      <c r="AF1042" s="200"/>
      <c r="AG1042" s="200"/>
      <c r="AH1042" s="200"/>
      <c r="AI1042" s="200"/>
      <c r="AJ1042" s="196"/>
      <c r="AK1042" s="163"/>
      <c r="AL1042" s="163"/>
      <c r="AM1042" s="163"/>
      <c r="AN1042" s="198"/>
      <c r="AO1042" s="41"/>
      <c r="AP1042" s="15"/>
      <c r="AQ1042" s="15"/>
      <c r="AR1042" s="15"/>
      <c r="AS1042" s="15"/>
      <c r="AT1042" s="15"/>
      <c r="AU1042" s="15"/>
      <c r="AV1042" s="15"/>
      <c r="AW1042" s="15"/>
      <c r="AX1042" s="15"/>
      <c r="AY1042" s="15"/>
      <c r="AZ1042" s="15"/>
      <c r="BA1042" s="15"/>
      <c r="BB1042" s="15"/>
      <c r="BC1042" s="15"/>
      <c r="BD1042" s="15"/>
      <c r="BE1042" s="15"/>
      <c r="BF1042" s="15"/>
    </row>
    <row r="1043" spans="2:58" ht="15.75">
      <c r="B1043" s="168"/>
      <c r="C1043" s="168"/>
      <c r="D1043" s="170" t="s">
        <v>6</v>
      </c>
      <c r="E1043" s="171"/>
      <c r="F1043" s="170" t="s">
        <v>14</v>
      </c>
      <c r="G1043" s="172"/>
      <c r="H1043" s="169"/>
      <c r="I1043" s="168"/>
      <c r="J1043" s="168"/>
      <c r="K1043" s="168"/>
      <c r="L1043" s="174"/>
      <c r="Z1043" s="43"/>
      <c r="AA1043" s="43"/>
      <c r="AB1043" s="43"/>
      <c r="AC1043" s="43"/>
      <c r="AD1043" s="163"/>
      <c r="AE1043" s="163"/>
      <c r="AF1043" s="199" t="s">
        <v>6</v>
      </c>
      <c r="AG1043" s="200"/>
      <c r="AH1043" s="199" t="s">
        <v>14</v>
      </c>
      <c r="AI1043" s="200"/>
      <c r="AJ1043" s="196"/>
      <c r="AK1043" s="163"/>
      <c r="AL1043" s="163"/>
      <c r="AM1043" s="163"/>
      <c r="AN1043" s="198"/>
      <c r="AO1043" s="41"/>
      <c r="AP1043" s="15"/>
      <c r="AQ1043" s="15"/>
      <c r="AR1043" s="15"/>
      <c r="AS1043" s="15"/>
      <c r="AT1043" s="15"/>
      <c r="AU1043" s="15"/>
      <c r="AV1043" s="15"/>
      <c r="AW1043" s="15"/>
      <c r="AX1043" s="15"/>
      <c r="AY1043" s="15"/>
      <c r="AZ1043" s="15"/>
      <c r="BA1043" s="15"/>
      <c r="BB1043" s="15"/>
      <c r="BC1043" s="15"/>
      <c r="BD1043" s="15"/>
      <c r="BE1043" s="15"/>
      <c r="BF1043" s="15"/>
    </row>
    <row r="1044" spans="2:58" ht="15.75" customHeight="1">
      <c r="B1044" s="168"/>
      <c r="C1044" s="168"/>
      <c r="D1044" s="172"/>
      <c r="E1044" s="172"/>
      <c r="F1044" s="172"/>
      <c r="G1044" s="172"/>
      <c r="H1044" s="169"/>
      <c r="I1044" s="168"/>
      <c r="J1044" s="168"/>
      <c r="K1044" s="168"/>
      <c r="L1044" s="174"/>
      <c r="Z1044" s="43"/>
      <c r="AA1044" s="43"/>
      <c r="AB1044" s="43"/>
      <c r="AC1044" s="43"/>
      <c r="AD1044" s="163"/>
      <c r="AE1044" s="163"/>
      <c r="AF1044" s="200"/>
      <c r="AG1044" s="200"/>
      <c r="AH1044" s="200"/>
      <c r="AI1044" s="200"/>
      <c r="AJ1044" s="196"/>
      <c r="AK1044" s="163"/>
      <c r="AL1044" s="163"/>
      <c r="AM1044" s="163"/>
      <c r="AN1044" s="198"/>
      <c r="AO1044" s="41"/>
      <c r="AP1044" s="15"/>
      <c r="AQ1044" s="15"/>
      <c r="AR1044" s="15"/>
      <c r="AS1044" s="15"/>
      <c r="AT1044" s="15"/>
      <c r="AU1044" s="15"/>
      <c r="AV1044" s="15"/>
      <c r="AW1044" s="15"/>
      <c r="AX1044" s="15"/>
      <c r="AY1044" s="15"/>
      <c r="AZ1044" s="15"/>
      <c r="BA1044" s="15"/>
      <c r="BB1044" s="15"/>
      <c r="BC1044" s="15"/>
      <c r="BD1044" s="15"/>
      <c r="BE1044" s="15"/>
      <c r="BF1044" s="15"/>
    </row>
    <row r="1045" spans="2:58" ht="15.75" customHeight="1">
      <c r="B1045" s="168"/>
      <c r="C1045" s="168"/>
      <c r="D1045" s="170" t="s">
        <v>6</v>
      </c>
      <c r="E1045" s="171"/>
      <c r="F1045" s="170" t="s">
        <v>15</v>
      </c>
      <c r="G1045" s="172"/>
      <c r="H1045" s="167"/>
      <c r="I1045" s="187" t="s">
        <v>16</v>
      </c>
      <c r="J1045" s="187"/>
      <c r="K1045" s="187"/>
      <c r="L1045" s="187"/>
      <c r="Z1045" s="43"/>
      <c r="AA1045" s="43"/>
      <c r="AB1045" s="43"/>
      <c r="AC1045" s="43"/>
      <c r="AD1045" s="163"/>
      <c r="AE1045" s="163"/>
      <c r="AF1045" s="199" t="s">
        <v>6</v>
      </c>
      <c r="AG1045" s="200"/>
      <c r="AH1045" s="199" t="s">
        <v>15</v>
      </c>
      <c r="AI1045" s="200"/>
      <c r="AJ1045" s="196"/>
      <c r="AK1045" s="162" t="s">
        <v>16</v>
      </c>
      <c r="AL1045" s="162"/>
      <c r="AM1045" s="162"/>
      <c r="AN1045" s="162"/>
      <c r="AO1045" s="41"/>
      <c r="AP1045" s="15"/>
      <c r="AQ1045" s="15"/>
      <c r="AR1045" s="15"/>
      <c r="AS1045" s="15"/>
      <c r="AT1045" s="15"/>
      <c r="AU1045" s="15"/>
      <c r="AV1045" s="15"/>
      <c r="AW1045" s="15"/>
      <c r="AX1045" s="15"/>
      <c r="AY1045" s="15"/>
      <c r="AZ1045" s="15"/>
      <c r="BA1045" s="15"/>
      <c r="BB1045" s="15"/>
      <c r="BC1045" s="15"/>
      <c r="BD1045" s="15"/>
      <c r="BE1045" s="15"/>
      <c r="BF1045" s="15"/>
    </row>
    <row r="1046" spans="2:58" ht="15.75" customHeight="1">
      <c r="B1046" s="168"/>
      <c r="C1046" s="168"/>
      <c r="D1046" s="172"/>
      <c r="E1046" s="172"/>
      <c r="F1046" s="172"/>
      <c r="G1046" s="172"/>
      <c r="H1046" s="167"/>
      <c r="I1046" s="187"/>
      <c r="J1046" s="187"/>
      <c r="K1046" s="187"/>
      <c r="L1046" s="187"/>
      <c r="Z1046" s="43"/>
      <c r="AA1046" s="43"/>
      <c r="AB1046" s="43"/>
      <c r="AC1046" s="43"/>
      <c r="AD1046" s="163"/>
      <c r="AE1046" s="163"/>
      <c r="AF1046" s="200"/>
      <c r="AG1046" s="200"/>
      <c r="AH1046" s="200"/>
      <c r="AI1046" s="200"/>
      <c r="AJ1046" s="196"/>
      <c r="AK1046" s="162"/>
      <c r="AL1046" s="162"/>
      <c r="AM1046" s="162"/>
      <c r="AN1046" s="162"/>
      <c r="AO1046" s="41"/>
      <c r="AP1046" s="15"/>
      <c r="AQ1046" s="15"/>
      <c r="AR1046" s="15"/>
      <c r="AS1046" s="15"/>
      <c r="AT1046" s="15"/>
      <c r="AU1046" s="15"/>
      <c r="AV1046" s="15"/>
      <c r="AW1046" s="15"/>
      <c r="AX1046" s="15"/>
      <c r="AY1046" s="15"/>
      <c r="AZ1046" s="15"/>
      <c r="BA1046" s="15"/>
      <c r="BB1046" s="15"/>
      <c r="BC1046" s="15"/>
      <c r="BD1046" s="15"/>
      <c r="BE1046" s="15"/>
      <c r="BF1046" s="15"/>
    </row>
    <row r="1047" spans="2:58" ht="15.75">
      <c r="B1047" s="168"/>
      <c r="C1047" s="168"/>
      <c r="D1047" s="170" t="s">
        <v>6</v>
      </c>
      <c r="E1047" s="171"/>
      <c r="F1047" s="170" t="s">
        <v>17</v>
      </c>
      <c r="G1047" s="172"/>
      <c r="H1047" s="167"/>
      <c r="I1047" s="187"/>
      <c r="J1047" s="187"/>
      <c r="K1047" s="187"/>
      <c r="L1047" s="187"/>
      <c r="Z1047" s="43"/>
      <c r="AA1047" s="43"/>
      <c r="AB1047" s="43"/>
      <c r="AC1047" s="43"/>
      <c r="AD1047" s="163"/>
      <c r="AE1047" s="163"/>
      <c r="AF1047" s="199" t="s">
        <v>6</v>
      </c>
      <c r="AG1047" s="200"/>
      <c r="AH1047" s="199" t="s">
        <v>17</v>
      </c>
      <c r="AI1047" s="200"/>
      <c r="AJ1047" s="196"/>
      <c r="AK1047" s="162"/>
      <c r="AL1047" s="162"/>
      <c r="AM1047" s="162"/>
      <c r="AN1047" s="162"/>
      <c r="AO1047" s="41"/>
      <c r="AP1047" s="15"/>
      <c r="AQ1047" s="15"/>
      <c r="AR1047" s="15"/>
      <c r="AS1047" s="15"/>
      <c r="AT1047" s="15"/>
      <c r="AU1047" s="15"/>
      <c r="AV1047" s="15"/>
      <c r="AW1047" s="15"/>
      <c r="AX1047" s="15"/>
      <c r="AY1047" s="15"/>
      <c r="AZ1047" s="15"/>
      <c r="BA1047" s="15"/>
      <c r="BB1047" s="15"/>
      <c r="BC1047" s="15"/>
      <c r="BD1047" s="15"/>
      <c r="BE1047" s="15"/>
      <c r="BF1047" s="15"/>
    </row>
    <row r="1048" spans="2:58" ht="15.75">
      <c r="B1048" s="168"/>
      <c r="C1048" s="168"/>
      <c r="D1048" s="172"/>
      <c r="E1048" s="172"/>
      <c r="F1048" s="172"/>
      <c r="G1048" s="172"/>
      <c r="H1048" s="167"/>
      <c r="I1048" s="187"/>
      <c r="J1048" s="187"/>
      <c r="K1048" s="187"/>
      <c r="L1048" s="187"/>
      <c r="Z1048" s="43"/>
      <c r="AA1048" s="43"/>
      <c r="AB1048" s="43"/>
      <c r="AC1048" s="43"/>
      <c r="AD1048" s="163"/>
      <c r="AE1048" s="163"/>
      <c r="AF1048" s="200"/>
      <c r="AG1048" s="200"/>
      <c r="AH1048" s="200"/>
      <c r="AI1048" s="200"/>
      <c r="AJ1048" s="196"/>
      <c r="AK1048" s="162"/>
      <c r="AL1048" s="162"/>
      <c r="AM1048" s="162"/>
      <c r="AN1048" s="162"/>
      <c r="AO1048" s="41"/>
      <c r="AP1048" s="15"/>
      <c r="AQ1048" s="15"/>
      <c r="AR1048" s="15"/>
      <c r="AS1048" s="15"/>
      <c r="AT1048" s="15"/>
      <c r="AU1048" s="15"/>
      <c r="AV1048" s="15"/>
      <c r="AW1048" s="15"/>
      <c r="AX1048" s="15"/>
      <c r="AY1048" s="15"/>
      <c r="AZ1048" s="15"/>
      <c r="BA1048" s="15"/>
      <c r="BB1048" s="15"/>
      <c r="BC1048" s="15"/>
      <c r="BD1048" s="15"/>
      <c r="BE1048" s="15"/>
      <c r="BF1048" s="15"/>
    </row>
    <row r="1049" spans="2:58" ht="15.75">
      <c r="B1049" s="187" t="s">
        <v>18</v>
      </c>
      <c r="C1049" s="187"/>
      <c r="D1049" s="187"/>
      <c r="E1049" s="187"/>
      <c r="F1049" s="187"/>
      <c r="G1049" s="187"/>
      <c r="H1049" s="187"/>
      <c r="I1049" s="187"/>
      <c r="J1049" s="187"/>
      <c r="K1049" s="187"/>
      <c r="L1049" s="187"/>
      <c r="Z1049" s="43"/>
      <c r="AA1049" s="43"/>
      <c r="AB1049" s="43"/>
      <c r="AC1049" s="43"/>
      <c r="AD1049" s="162" t="s">
        <v>18</v>
      </c>
      <c r="AE1049" s="162"/>
      <c r="AF1049" s="162"/>
      <c r="AG1049" s="162"/>
      <c r="AH1049" s="162"/>
      <c r="AI1049" s="162"/>
      <c r="AJ1049" s="162"/>
      <c r="AK1049" s="162"/>
      <c r="AL1049" s="162"/>
      <c r="AM1049" s="162"/>
      <c r="AN1049" s="162"/>
      <c r="AO1049" s="41"/>
      <c r="AP1049" s="15"/>
      <c r="AQ1049" s="15"/>
      <c r="AR1049" s="15"/>
      <c r="AS1049" s="15"/>
      <c r="AT1049" s="15"/>
      <c r="AU1049" s="15"/>
      <c r="AV1049" s="15"/>
      <c r="AW1049" s="15"/>
      <c r="AX1049" s="15"/>
      <c r="AY1049" s="15"/>
      <c r="AZ1049" s="15"/>
      <c r="BA1049" s="15"/>
      <c r="BB1049" s="15"/>
      <c r="BC1049" s="15"/>
      <c r="BD1049" s="15"/>
      <c r="BE1049" s="15"/>
      <c r="BF1049" s="15"/>
    </row>
    <row r="1050" spans="2:58" ht="28.5" customHeight="1">
      <c r="B1050" s="187"/>
      <c r="C1050" s="187"/>
      <c r="D1050" s="187"/>
      <c r="E1050" s="187"/>
      <c r="F1050" s="187"/>
      <c r="G1050" s="187"/>
      <c r="H1050" s="187"/>
      <c r="I1050" s="187"/>
      <c r="J1050" s="187"/>
      <c r="K1050" s="187"/>
      <c r="L1050" s="187"/>
      <c r="O1050" s="15"/>
      <c r="P1050" s="15"/>
      <c r="Z1050" s="43"/>
      <c r="AA1050" s="43"/>
      <c r="AB1050" s="43"/>
      <c r="AC1050" s="43"/>
      <c r="AD1050" s="44"/>
      <c r="AE1050" s="44"/>
      <c r="AF1050" s="45"/>
      <c r="AG1050" s="45"/>
      <c r="AH1050" s="45"/>
      <c r="AI1050" s="75"/>
      <c r="AJ1050" s="45"/>
      <c r="AK1050" s="44"/>
      <c r="AL1050" s="44"/>
      <c r="AM1050" s="44"/>
      <c r="AN1050" s="63"/>
      <c r="AO1050" s="41"/>
      <c r="AP1050" s="15"/>
      <c r="AQ1050" s="15"/>
      <c r="AR1050" s="15"/>
      <c r="AS1050" s="15"/>
      <c r="AT1050" s="15"/>
      <c r="AU1050" s="15"/>
      <c r="AV1050" s="15"/>
      <c r="AW1050" s="15"/>
      <c r="AX1050" s="15"/>
      <c r="AY1050" s="15"/>
      <c r="AZ1050" s="15"/>
      <c r="BA1050" s="15"/>
      <c r="BB1050" s="15"/>
      <c r="BC1050" s="15"/>
      <c r="BD1050" s="15"/>
      <c r="BE1050" s="15"/>
      <c r="BF1050" s="15"/>
    </row>
    <row r="1051" spans="2:58" ht="15.75">
      <c r="B1051" s="21"/>
      <c r="C1051" s="21"/>
      <c r="D1051" s="21"/>
      <c r="E1051" s="21"/>
      <c r="F1051" s="21"/>
      <c r="G1051" s="21"/>
      <c r="H1051" s="21"/>
      <c r="I1051" s="21"/>
      <c r="J1051" s="21"/>
      <c r="K1051" s="21"/>
      <c r="L1051" s="21"/>
      <c r="Z1051" s="43"/>
      <c r="AA1051" s="43"/>
      <c r="AB1051" s="43"/>
      <c r="AC1051" s="43"/>
      <c r="AD1051" s="44"/>
      <c r="AE1051" s="44"/>
      <c r="AF1051" s="45"/>
      <c r="AG1051" s="45"/>
      <c r="AH1051" s="45"/>
      <c r="AI1051" s="75"/>
      <c r="AJ1051" s="45"/>
      <c r="AK1051" s="44"/>
      <c r="AL1051" s="44"/>
      <c r="AM1051" s="44"/>
      <c r="AN1051" s="63"/>
      <c r="AO1051" s="41"/>
      <c r="AP1051" s="15"/>
      <c r="AQ1051" s="15"/>
      <c r="AR1051" s="15"/>
      <c r="AS1051" s="15"/>
      <c r="AT1051" s="15"/>
      <c r="AU1051" s="15"/>
      <c r="AV1051" s="15"/>
      <c r="AW1051" s="15"/>
      <c r="AX1051" s="15"/>
      <c r="AY1051" s="15"/>
      <c r="AZ1051" s="15"/>
      <c r="BA1051" s="15"/>
      <c r="BB1051" s="15"/>
      <c r="BC1051" s="15"/>
      <c r="BD1051" s="15"/>
      <c r="BE1051" s="15"/>
      <c r="BF1051" s="15"/>
    </row>
    <row r="1052" spans="5:58" ht="21">
      <c r="E1052" s="188" t="s">
        <v>64</v>
      </c>
      <c r="F1052" s="188"/>
      <c r="G1052" s="188"/>
      <c r="H1052" s="188"/>
      <c r="I1052" s="188"/>
      <c r="Z1052" s="43"/>
      <c r="AA1052" s="43"/>
      <c r="AB1052" s="43"/>
      <c r="AC1052" s="43"/>
      <c r="AD1052" s="44"/>
      <c r="AE1052" s="44"/>
      <c r="AF1052" s="45"/>
      <c r="AG1052" s="76"/>
      <c r="AH1052" s="77"/>
      <c r="AI1052" s="78"/>
      <c r="AJ1052" s="77"/>
      <c r="AK1052" s="79"/>
      <c r="AL1052" s="44"/>
      <c r="AM1052" s="44"/>
      <c r="AN1052" s="63"/>
      <c r="AO1052" s="41"/>
      <c r="AP1052" s="15"/>
      <c r="AQ1052" s="15"/>
      <c r="AR1052" s="15"/>
      <c r="AS1052" s="15"/>
      <c r="AT1052" s="15"/>
      <c r="AU1052" s="15"/>
      <c r="AV1052" s="15"/>
      <c r="AW1052" s="15"/>
      <c r="AX1052" s="15"/>
      <c r="AY1052" s="15"/>
      <c r="AZ1052" s="15"/>
      <c r="BA1052" s="15"/>
      <c r="BB1052" s="15"/>
      <c r="BC1052" s="15"/>
      <c r="BD1052" s="15"/>
      <c r="BE1052" s="15"/>
      <c r="BF1052" s="15"/>
    </row>
    <row r="1053" spans="5:58" ht="15.75">
      <c r="E1053" s="188"/>
      <c r="F1053" s="188"/>
      <c r="G1053" s="188"/>
      <c r="H1053" s="188"/>
      <c r="I1053" s="188"/>
      <c r="Z1053" s="43"/>
      <c r="AA1053" s="43"/>
      <c r="AB1053" s="43"/>
      <c r="AC1053" s="43"/>
      <c r="AD1053" s="44"/>
      <c r="AE1053" s="44"/>
      <c r="AF1053" s="45"/>
      <c r="AG1053" s="190" t="s">
        <v>7</v>
      </c>
      <c r="AH1053" s="190"/>
      <c r="AI1053" s="190"/>
      <c r="AJ1053" s="190"/>
      <c r="AK1053" s="190"/>
      <c r="AL1053" s="44"/>
      <c r="AM1053" s="44"/>
      <c r="AN1053" s="63"/>
      <c r="AO1053" s="41"/>
      <c r="AP1053" s="15"/>
      <c r="AQ1053" s="15"/>
      <c r="AR1053" s="15"/>
      <c r="AS1053" s="15"/>
      <c r="AT1053" s="15"/>
      <c r="AU1053" s="15"/>
      <c r="AV1053" s="15"/>
      <c r="AW1053" s="15"/>
      <c r="AX1053" s="15"/>
      <c r="AY1053" s="15"/>
      <c r="AZ1053" s="15"/>
      <c r="BA1053" s="15"/>
      <c r="BB1053" s="15"/>
      <c r="BC1053" s="15"/>
      <c r="BD1053" s="15"/>
      <c r="BE1053" s="15"/>
      <c r="BF1053" s="15"/>
    </row>
    <row r="1054" spans="5:58" ht="15.75">
      <c r="E1054" s="188"/>
      <c r="F1054" s="188"/>
      <c r="G1054" s="188"/>
      <c r="H1054" s="188"/>
      <c r="I1054" s="188"/>
      <c r="Z1054" s="43"/>
      <c r="AA1054" s="43"/>
      <c r="AB1054" s="43"/>
      <c r="AC1054" s="43"/>
      <c r="AD1054" s="44"/>
      <c r="AE1054" s="44"/>
      <c r="AF1054" s="45"/>
      <c r="AG1054" s="190"/>
      <c r="AH1054" s="190"/>
      <c r="AI1054" s="190"/>
      <c r="AJ1054" s="190"/>
      <c r="AK1054" s="190"/>
      <c r="AL1054" s="44"/>
      <c r="AM1054" s="44"/>
      <c r="AN1054" s="63"/>
      <c r="AO1054" s="41"/>
      <c r="AP1054" s="15"/>
      <c r="AQ1054" s="15"/>
      <c r="AR1054" s="15"/>
      <c r="AS1054" s="15"/>
      <c r="AT1054" s="15"/>
      <c r="AU1054" s="15"/>
      <c r="AV1054" s="15"/>
      <c r="AW1054" s="15"/>
      <c r="AX1054" s="15"/>
      <c r="AY1054" s="15"/>
      <c r="AZ1054" s="15"/>
      <c r="BA1054" s="15"/>
      <c r="BB1054" s="15"/>
      <c r="BC1054" s="15"/>
      <c r="BD1054" s="15"/>
      <c r="BE1054" s="15"/>
      <c r="BF1054" s="15"/>
    </row>
    <row r="1055" spans="5:58" ht="15.75">
      <c r="E1055" s="9"/>
      <c r="F1055" s="9"/>
      <c r="G1055" s="34"/>
      <c r="H1055" s="9"/>
      <c r="I1055" s="183" t="str">
        <f>I1020</f>
        <v>م ع/93/325</v>
      </c>
      <c r="J1055" s="183"/>
      <c r="K1055" s="186" t="s">
        <v>63</v>
      </c>
      <c r="L1055" s="186"/>
      <c r="Z1055" s="43"/>
      <c r="AA1055" s="43"/>
      <c r="AB1055" s="43"/>
      <c r="AC1055" s="43"/>
      <c r="AD1055" s="44"/>
      <c r="AE1055" s="44"/>
      <c r="AF1055" s="45"/>
      <c r="AG1055" s="190"/>
      <c r="AH1055" s="190"/>
      <c r="AI1055" s="190"/>
      <c r="AJ1055" s="190"/>
      <c r="AK1055" s="190"/>
      <c r="AL1055" s="44"/>
      <c r="AM1055" s="44"/>
      <c r="AN1055" s="63"/>
      <c r="AO1055" s="41"/>
      <c r="AP1055" s="15"/>
      <c r="AQ1055" s="15"/>
      <c r="AR1055" s="15"/>
      <c r="AS1055" s="15"/>
      <c r="AT1055" s="15"/>
      <c r="AU1055" s="15"/>
      <c r="AV1055" s="15"/>
      <c r="AW1055" s="15"/>
      <c r="AX1055" s="15"/>
      <c r="AY1055" s="15"/>
      <c r="AZ1055" s="15"/>
      <c r="BA1055" s="15"/>
      <c r="BB1055" s="15"/>
      <c r="BC1055" s="15"/>
      <c r="BD1055" s="15"/>
      <c r="BE1055" s="15"/>
      <c r="BF1055" s="15"/>
    </row>
    <row r="1056" spans="2:58" ht="15.75">
      <c r="B1056" s="18" t="s">
        <v>85</v>
      </c>
      <c r="E1056" s="23"/>
      <c r="F1056" s="23"/>
      <c r="G1056" s="55"/>
      <c r="H1056" s="23"/>
      <c r="I1056" s="184" t="str">
        <f>I1021</f>
        <v>SLP-9300904004</v>
      </c>
      <c r="J1056" s="184"/>
      <c r="K1056" s="185" t="s">
        <v>9</v>
      </c>
      <c r="L1056" s="185"/>
      <c r="Z1056" s="43"/>
      <c r="AA1056" s="43"/>
      <c r="AB1056" s="43"/>
      <c r="AC1056" s="43"/>
      <c r="AD1056" s="44"/>
      <c r="AE1056" s="44"/>
      <c r="AF1056" s="45"/>
      <c r="AG1056" s="64"/>
      <c r="AH1056" s="64"/>
      <c r="AI1056" s="65"/>
      <c r="AJ1056" s="64"/>
      <c r="AK1056" s="164" t="e">
        <f>#REF!</f>
        <v>#REF!</v>
      </c>
      <c r="AL1056" s="164"/>
      <c r="AM1056" s="197" t="s">
        <v>8</v>
      </c>
      <c r="AN1056" s="197"/>
      <c r="AO1056" s="41"/>
      <c r="AP1056" s="15"/>
      <c r="AQ1056" s="15"/>
      <c r="AR1056" s="15"/>
      <c r="AS1056" s="15"/>
      <c r="AT1056" s="15"/>
      <c r="AU1056" s="15"/>
      <c r="AV1056" s="15"/>
      <c r="AW1056" s="15"/>
      <c r="AX1056" s="15"/>
      <c r="AY1056" s="15"/>
      <c r="AZ1056" s="15"/>
      <c r="BA1056" s="15"/>
      <c r="BB1056" s="15"/>
      <c r="BC1056" s="15"/>
      <c r="BD1056" s="15"/>
      <c r="BE1056" s="15"/>
      <c r="BF1056" s="15"/>
    </row>
    <row r="1057" spans="1:58" ht="4.5" customHeight="1">
      <c r="A1057" s="19"/>
      <c r="D1057" s="18"/>
      <c r="E1057" s="18"/>
      <c r="F1057" s="18"/>
      <c r="G1057" s="18"/>
      <c r="H1057" s="18"/>
      <c r="L1057" s="18"/>
      <c r="Z1057" s="43"/>
      <c r="AA1057" s="43"/>
      <c r="AB1057" s="43"/>
      <c r="AC1057" s="43"/>
      <c r="AD1057" s="44"/>
      <c r="AE1057" s="44"/>
      <c r="AF1057" s="45"/>
      <c r="AG1057" s="64"/>
      <c r="AH1057" s="64"/>
      <c r="AI1057" s="65"/>
      <c r="AJ1057" s="64"/>
      <c r="AK1057" s="161">
        <f>'[2]MT26'!P1035</f>
        <v>0</v>
      </c>
      <c r="AL1057" s="161"/>
      <c r="AM1057" s="197" t="s">
        <v>9</v>
      </c>
      <c r="AN1057" s="197"/>
      <c r="AO1057" s="41"/>
      <c r="AP1057" s="15"/>
      <c r="AQ1057" s="15"/>
      <c r="AR1057" s="15"/>
      <c r="AS1057" s="15"/>
      <c r="AT1057" s="15"/>
      <c r="AU1057" s="15"/>
      <c r="AV1057" s="15"/>
      <c r="AW1057" s="15"/>
      <c r="AX1057" s="15"/>
      <c r="AY1057" s="15"/>
      <c r="AZ1057" s="15"/>
      <c r="BA1057" s="15"/>
      <c r="BB1057" s="15"/>
      <c r="BC1057" s="15"/>
      <c r="BD1057" s="15"/>
      <c r="BE1057" s="15"/>
      <c r="BF1057" s="15"/>
    </row>
    <row r="1058" spans="2:58" ht="31.5">
      <c r="B1058" s="52" t="s">
        <v>10</v>
      </c>
      <c r="C1058" s="179" t="s">
        <v>11</v>
      </c>
      <c r="D1058" s="180"/>
      <c r="E1058" s="179" t="s">
        <v>12</v>
      </c>
      <c r="F1058" s="180"/>
      <c r="G1058" s="53" t="s">
        <v>0</v>
      </c>
      <c r="H1058" s="53" t="s">
        <v>1</v>
      </c>
      <c r="I1058" s="53" t="s">
        <v>2</v>
      </c>
      <c r="J1058" s="53" t="s">
        <v>3</v>
      </c>
      <c r="K1058" s="53" t="s">
        <v>4</v>
      </c>
      <c r="L1058" s="51" t="s">
        <v>5</v>
      </c>
      <c r="Z1058" s="43"/>
      <c r="AA1058" s="43"/>
      <c r="AB1058" s="43"/>
      <c r="AC1058" s="46"/>
      <c r="AD1058" s="66" t="s">
        <v>10</v>
      </c>
      <c r="AE1058" s="192" t="s">
        <v>11</v>
      </c>
      <c r="AF1058" s="193"/>
      <c r="AG1058" s="192" t="s">
        <v>12</v>
      </c>
      <c r="AH1058" s="193"/>
      <c r="AI1058" s="67" t="s">
        <v>0</v>
      </c>
      <c r="AJ1058" s="67" t="s">
        <v>1</v>
      </c>
      <c r="AK1058" s="67" t="s">
        <v>2</v>
      </c>
      <c r="AL1058" s="67" t="s">
        <v>3</v>
      </c>
      <c r="AM1058" s="67" t="s">
        <v>4</v>
      </c>
      <c r="AN1058" s="63" t="s">
        <v>5</v>
      </c>
      <c r="AO1058" s="41"/>
      <c r="AP1058" s="15"/>
      <c r="AQ1058" s="15"/>
      <c r="AR1058" s="15"/>
      <c r="AS1058" s="15"/>
      <c r="AT1058" s="15"/>
      <c r="AU1058" s="15"/>
      <c r="AV1058" s="15"/>
      <c r="AW1058" s="15"/>
      <c r="AX1058" s="15"/>
      <c r="AY1058" s="15"/>
      <c r="AZ1058" s="15"/>
      <c r="BA1058" s="15"/>
      <c r="BB1058" s="15"/>
      <c r="BC1058" s="15"/>
      <c r="BD1058" s="15"/>
      <c r="BE1058" s="15"/>
      <c r="BF1058" s="15"/>
    </row>
    <row r="1059" spans="2:58" ht="15.75">
      <c r="B1059" s="1"/>
      <c r="C1059" s="175"/>
      <c r="D1059" s="176"/>
      <c r="E1059" s="177"/>
      <c r="F1059" s="178"/>
      <c r="G1059" s="11">
        <f aca="true" t="shared" si="61" ref="G1059:I1075">IF(AI1059=0,"",IF(AI1059&gt;0,AI1059))</f>
      </c>
      <c r="H1059" s="11">
        <f t="shared" si="61"/>
      </c>
      <c r="I1059" s="12" t="str">
        <f t="shared" si="61"/>
        <v>          TESTS.</v>
      </c>
      <c r="J1059" s="20"/>
      <c r="K1059" s="20"/>
      <c r="L1059" s="2">
        <f aca="true" t="shared" si="62" ref="L1059:L1075">IF(AN1059=0,"",IF(AN1059&gt;0,AN1059))</f>
      </c>
      <c r="Z1059" s="43"/>
      <c r="AA1059" s="43"/>
      <c r="AB1059" s="43"/>
      <c r="AC1059" s="43"/>
      <c r="AD1059" s="69"/>
      <c r="AE1059" s="195"/>
      <c r="AF1059" s="195"/>
      <c r="AG1059" s="192"/>
      <c r="AH1059" s="192"/>
      <c r="AI1059" s="80">
        <f>'[2]2'!AC692</f>
        <v>0</v>
      </c>
      <c r="AJ1059" s="81">
        <f>'[2]2'!J692</f>
        <v>0</v>
      </c>
      <c r="AK1059" s="160" t="str">
        <f>'[2]2'!L512</f>
        <v>          TESTS.</v>
      </c>
      <c r="AL1059" s="160"/>
      <c r="AM1059" s="44"/>
      <c r="AN1059" s="87">
        <f>'[2]2'!A692</f>
        <v>0</v>
      </c>
      <c r="AO1059" s="41"/>
      <c r="AP1059" s="15"/>
      <c r="AQ1059" s="15"/>
      <c r="AR1059" s="15"/>
      <c r="AS1059" s="15"/>
      <c r="AT1059" s="15"/>
      <c r="AU1059" s="15"/>
      <c r="AV1059" s="15"/>
      <c r="AW1059" s="15"/>
      <c r="AX1059" s="15"/>
      <c r="AY1059" s="15"/>
      <c r="AZ1059" s="15"/>
      <c r="BA1059" s="15"/>
      <c r="BB1059" s="15"/>
      <c r="BC1059" s="15"/>
      <c r="BD1059" s="15"/>
      <c r="BE1059" s="15"/>
      <c r="BF1059" s="15"/>
    </row>
    <row r="1060" spans="2:58" ht="15.75">
      <c r="B1060" s="1"/>
      <c r="C1060" s="175"/>
      <c r="D1060" s="176"/>
      <c r="E1060" s="177"/>
      <c r="F1060" s="178"/>
      <c r="G1060" s="11">
        <f t="shared" si="61"/>
      </c>
      <c r="H1060" s="11">
        <f t="shared" si="61"/>
      </c>
      <c r="I1060" s="12" t="str">
        <f t="shared" si="61"/>
        <v>     b- CALIBRATION CERTIFICATE FOR ALL PRESSURE </v>
      </c>
      <c r="J1060" s="20"/>
      <c r="K1060" s="20"/>
      <c r="L1060" s="2">
        <f t="shared" si="62"/>
      </c>
      <c r="M1060" s="19"/>
      <c r="N1060" s="19"/>
      <c r="O1060" s="19"/>
      <c r="P1060" s="19"/>
      <c r="Q1060" s="19"/>
      <c r="R1060" s="19"/>
      <c r="S1060" s="19"/>
      <c r="T1060" s="19"/>
      <c r="U1060" s="19"/>
      <c r="V1060" s="19"/>
      <c r="W1060" s="19"/>
      <c r="X1060" s="19"/>
      <c r="Y1060" s="19"/>
      <c r="Z1060" s="46"/>
      <c r="AA1060" s="46"/>
      <c r="AB1060" s="46"/>
      <c r="AC1060" s="43"/>
      <c r="AD1060" s="69"/>
      <c r="AE1060" s="195"/>
      <c r="AF1060" s="195"/>
      <c r="AG1060" s="192"/>
      <c r="AH1060" s="192"/>
      <c r="AI1060" s="80">
        <f>'[2]2'!AC693</f>
        <v>0</v>
      </c>
      <c r="AJ1060" s="81">
        <f>'[2]2'!J693</f>
        <v>0</v>
      </c>
      <c r="AK1060" s="160" t="str">
        <f>'[2]2'!L513</f>
        <v>     b- CALIBRATION CERTIFICATE FOR ALL PRESSURE </v>
      </c>
      <c r="AL1060" s="160"/>
      <c r="AM1060" s="44"/>
      <c r="AN1060" s="87">
        <f>'[2]2'!A693</f>
        <v>0</v>
      </c>
      <c r="AO1060" s="41"/>
      <c r="AP1060" s="15"/>
      <c r="AQ1060" s="15"/>
      <c r="AR1060" s="15"/>
      <c r="AS1060" s="15"/>
      <c r="AT1060" s="15"/>
      <c r="AU1060" s="15"/>
      <c r="AV1060" s="15"/>
      <c r="AW1060" s="15"/>
      <c r="AX1060" s="15"/>
      <c r="AY1060" s="15"/>
      <c r="AZ1060" s="15"/>
      <c r="BA1060" s="15"/>
      <c r="BB1060" s="15"/>
      <c r="BC1060" s="15"/>
      <c r="BD1060" s="15"/>
      <c r="BE1060" s="15"/>
      <c r="BF1060" s="15"/>
    </row>
    <row r="1061" spans="2:58" ht="15.75">
      <c r="B1061" s="1"/>
      <c r="C1061" s="175"/>
      <c r="D1061" s="176"/>
      <c r="E1061" s="177"/>
      <c r="F1061" s="178"/>
      <c r="G1061" s="11">
        <f t="shared" si="61"/>
      </c>
      <c r="H1061" s="11">
        <f t="shared" si="61"/>
      </c>
      <c r="I1061" s="12" t="str">
        <f t="shared" si="61"/>
        <v>          GAUGES.</v>
      </c>
      <c r="J1061" s="20"/>
      <c r="K1061" s="20"/>
      <c r="L1061" s="2">
        <f t="shared" si="62"/>
      </c>
      <c r="Z1061" s="43"/>
      <c r="AA1061" s="43"/>
      <c r="AB1061" s="43"/>
      <c r="AC1061" s="43"/>
      <c r="AD1061" s="69"/>
      <c r="AE1061" s="195"/>
      <c r="AF1061" s="195"/>
      <c r="AG1061" s="192"/>
      <c r="AH1061" s="192"/>
      <c r="AI1061" s="80">
        <f>'[2]2'!AC694</f>
        <v>0</v>
      </c>
      <c r="AJ1061" s="81">
        <f>'[2]2'!J694</f>
        <v>0</v>
      </c>
      <c r="AK1061" s="160" t="str">
        <f>'[2]2'!L514</f>
        <v>          GAUGES.</v>
      </c>
      <c r="AL1061" s="160"/>
      <c r="AM1061" s="44"/>
      <c r="AN1061" s="87">
        <f>'[2]2'!A694</f>
        <v>0</v>
      </c>
      <c r="AO1061" s="41"/>
      <c r="AP1061" s="15"/>
      <c r="AQ1061" s="15"/>
      <c r="AR1061" s="15"/>
      <c r="AS1061" s="15"/>
      <c r="AT1061" s="15"/>
      <c r="AU1061" s="15"/>
      <c r="AV1061" s="15"/>
      <c r="AW1061" s="15"/>
      <c r="AX1061" s="15"/>
      <c r="AY1061" s="15"/>
      <c r="AZ1061" s="15"/>
      <c r="BA1061" s="15"/>
      <c r="BB1061" s="15"/>
      <c r="BC1061" s="15"/>
      <c r="BD1061" s="15"/>
      <c r="BE1061" s="15"/>
      <c r="BF1061" s="15"/>
    </row>
    <row r="1062" spans="2:58" ht="15.75">
      <c r="B1062" s="1"/>
      <c r="C1062" s="175"/>
      <c r="D1062" s="176"/>
      <c r="E1062" s="177"/>
      <c r="F1062" s="178"/>
      <c r="G1062" s="11">
        <f t="shared" si="61"/>
      </c>
      <c r="H1062" s="11">
        <f t="shared" si="61"/>
      </c>
      <c r="I1062" s="12" t="str">
        <f t="shared" si="61"/>
        <v>     c- TEST PRESSURE CERTIFICATE FOR ALL UNDER </v>
      </c>
      <c r="J1062" s="20"/>
      <c r="K1062" s="20"/>
      <c r="L1062" s="2">
        <f t="shared" si="62"/>
      </c>
      <c r="Z1062" s="43"/>
      <c r="AA1062" s="43"/>
      <c r="AB1062" s="43"/>
      <c r="AC1062" s="43"/>
      <c r="AD1062" s="69"/>
      <c r="AE1062" s="195"/>
      <c r="AF1062" s="195"/>
      <c r="AG1062" s="192"/>
      <c r="AH1062" s="192"/>
      <c r="AI1062" s="80">
        <f>'[2]2'!AC695</f>
        <v>0</v>
      </c>
      <c r="AJ1062" s="81">
        <f>'[2]2'!J695</f>
        <v>0</v>
      </c>
      <c r="AK1062" s="160" t="str">
        <f>'[2]2'!L515</f>
        <v>     c- TEST PRESSURE CERTIFICATE FOR ALL UNDER </v>
      </c>
      <c r="AL1062" s="160"/>
      <c r="AM1062" s="44"/>
      <c r="AN1062" s="87">
        <f>'[2]2'!A695</f>
        <v>0</v>
      </c>
      <c r="AO1062" s="41"/>
      <c r="AP1062" s="15"/>
      <c r="AQ1062" s="15"/>
      <c r="AR1062" s="15"/>
      <c r="AS1062" s="15"/>
      <c r="AT1062" s="15"/>
      <c r="AU1062" s="15"/>
      <c r="AV1062" s="15"/>
      <c r="AW1062" s="15"/>
      <c r="AX1062" s="15"/>
      <c r="AY1062" s="15"/>
      <c r="AZ1062" s="15"/>
      <c r="BA1062" s="15"/>
      <c r="BB1062" s="15"/>
      <c r="BC1062" s="15"/>
      <c r="BD1062" s="15"/>
      <c r="BE1062" s="15"/>
      <c r="BF1062" s="15"/>
    </row>
    <row r="1063" spans="2:58" ht="15.75">
      <c r="B1063" s="20"/>
      <c r="C1063" s="168"/>
      <c r="D1063" s="168"/>
      <c r="E1063" s="169"/>
      <c r="F1063" s="169"/>
      <c r="G1063" s="11">
        <f t="shared" si="61"/>
      </c>
      <c r="H1063" s="11">
        <f t="shared" si="61"/>
      </c>
      <c r="I1063" s="12" t="str">
        <f t="shared" si="61"/>
        <v>         PRESSURE EQUIPMENTS SUCH AS HOSES ,</v>
      </c>
      <c r="J1063" s="13"/>
      <c r="K1063" s="13"/>
      <c r="L1063" s="2">
        <f t="shared" si="62"/>
      </c>
      <c r="Z1063" s="43"/>
      <c r="AA1063" s="43"/>
      <c r="AB1063" s="43"/>
      <c r="AC1063" s="43"/>
      <c r="AD1063" s="69"/>
      <c r="AE1063" s="195"/>
      <c r="AF1063" s="195"/>
      <c r="AG1063" s="192"/>
      <c r="AH1063" s="192"/>
      <c r="AI1063" s="80">
        <f>'[2]2'!AC696</f>
        <v>0</v>
      </c>
      <c r="AJ1063" s="81">
        <f>'[2]2'!J696</f>
        <v>0</v>
      </c>
      <c r="AK1063" s="160" t="str">
        <f>'[2]2'!L516</f>
        <v>         PRESSURE EQUIPMENTS SUCH AS HOSES ,</v>
      </c>
      <c r="AL1063" s="160"/>
      <c r="AM1063" s="74"/>
      <c r="AN1063" s="87">
        <f>'[2]2'!A696</f>
        <v>0</v>
      </c>
      <c r="AO1063" s="41"/>
      <c r="AP1063" s="15"/>
      <c r="AQ1063" s="15"/>
      <c r="AR1063" s="15"/>
      <c r="AS1063" s="15"/>
      <c r="AT1063" s="15"/>
      <c r="AU1063" s="15"/>
      <c r="AV1063" s="15"/>
      <c r="AW1063" s="15"/>
      <c r="AX1063" s="15"/>
      <c r="AY1063" s="15"/>
      <c r="AZ1063" s="15"/>
      <c r="BA1063" s="15"/>
      <c r="BB1063" s="15"/>
      <c r="BC1063" s="15"/>
      <c r="BD1063" s="15"/>
      <c r="BE1063" s="15"/>
      <c r="BF1063" s="15"/>
    </row>
    <row r="1064" spans="2:58" ht="15.75">
      <c r="B1064" s="20"/>
      <c r="C1064" s="168"/>
      <c r="D1064" s="168"/>
      <c r="E1064" s="169"/>
      <c r="F1064" s="169"/>
      <c r="G1064" s="11">
        <f t="shared" si="61"/>
      </c>
      <c r="H1064" s="11">
        <f t="shared" si="61"/>
      </c>
      <c r="I1064" s="12" t="str">
        <f t="shared" si="61"/>
        <v>         FITTINGS , ACCUMULATORES , AIR TANK &amp; ETC.</v>
      </c>
      <c r="J1064" s="13"/>
      <c r="K1064" s="13"/>
      <c r="L1064" s="2">
        <f t="shared" si="62"/>
      </c>
      <c r="Z1064" s="43"/>
      <c r="AA1064" s="43"/>
      <c r="AB1064" s="43"/>
      <c r="AC1064" s="43"/>
      <c r="AD1064" s="44"/>
      <c r="AE1064" s="163"/>
      <c r="AF1064" s="163"/>
      <c r="AG1064" s="196"/>
      <c r="AH1064" s="196"/>
      <c r="AI1064" s="80">
        <f>'[2]2'!AC697</f>
        <v>0</v>
      </c>
      <c r="AJ1064" s="81">
        <f>'[2]2'!J697</f>
        <v>0</v>
      </c>
      <c r="AK1064" s="160" t="str">
        <f>'[2]2'!L517</f>
        <v>         FITTINGS , ACCUMULATORES , AIR TANK &amp; ETC.</v>
      </c>
      <c r="AL1064" s="160"/>
      <c r="AM1064" s="74"/>
      <c r="AN1064" s="87">
        <f>'[2]2'!A697</f>
        <v>0</v>
      </c>
      <c r="AO1064" s="41"/>
      <c r="AP1064" s="15"/>
      <c r="AQ1064" s="15"/>
      <c r="AR1064" s="15"/>
      <c r="AS1064" s="15"/>
      <c r="AT1064" s="15"/>
      <c r="AU1064" s="15"/>
      <c r="AV1064" s="15"/>
      <c r="AW1064" s="15"/>
      <c r="AX1064" s="15"/>
      <c r="AY1064" s="15"/>
      <c r="AZ1064" s="15"/>
      <c r="BA1064" s="15"/>
      <c r="BB1064" s="15"/>
      <c r="BC1064" s="15"/>
      <c r="BD1064" s="15"/>
      <c r="BE1064" s="15"/>
      <c r="BF1064" s="15"/>
    </row>
    <row r="1065" spans="2:58" ht="15.75">
      <c r="B1065" s="20"/>
      <c r="C1065" s="168"/>
      <c r="D1065" s="168"/>
      <c r="E1065" s="169"/>
      <c r="F1065" s="169"/>
      <c r="G1065" s="11">
        <f t="shared" si="61"/>
      </c>
      <c r="H1065" s="11">
        <f t="shared" si="61"/>
      </c>
      <c r="I1065" s="12" t="str">
        <f t="shared" si="61"/>
        <v>     d- A CETIFICATE SHOULD BE PROVIDED CONFIRMING </v>
      </c>
      <c r="J1065" s="13"/>
      <c r="K1065" s="13"/>
      <c r="L1065" s="2">
        <f t="shared" si="62"/>
      </c>
      <c r="Z1065" s="43"/>
      <c r="AA1065" s="43"/>
      <c r="AB1065" s="43"/>
      <c r="AC1065" s="43"/>
      <c r="AD1065" s="44"/>
      <c r="AE1065" s="163"/>
      <c r="AF1065" s="163"/>
      <c r="AG1065" s="196"/>
      <c r="AH1065" s="196"/>
      <c r="AI1065" s="80">
        <f>'[2]2'!AC698</f>
        <v>0</v>
      </c>
      <c r="AJ1065" s="81">
        <f>'[2]2'!J698</f>
        <v>0</v>
      </c>
      <c r="AK1065" s="160" t="str">
        <f>'[2]2'!L518</f>
        <v>     d- A CETIFICATE SHOULD BE PROVIDED CONFIRMING </v>
      </c>
      <c r="AL1065" s="160"/>
      <c r="AM1065" s="74"/>
      <c r="AN1065" s="87">
        <f>'[2]2'!A698</f>
        <v>0</v>
      </c>
      <c r="AO1065" s="41"/>
      <c r="AP1065" s="15"/>
      <c r="AQ1065" s="15"/>
      <c r="AR1065" s="15"/>
      <c r="AS1065" s="15"/>
      <c r="AT1065" s="15"/>
      <c r="AU1065" s="15"/>
      <c r="AV1065" s="15"/>
      <c r="AW1065" s="15"/>
      <c r="AX1065" s="15"/>
      <c r="AY1065" s="15"/>
      <c r="AZ1065" s="15"/>
      <c r="BA1065" s="15"/>
      <c r="BB1065" s="15"/>
      <c r="BC1065" s="15"/>
      <c r="BD1065" s="15"/>
      <c r="BE1065" s="15"/>
      <c r="BF1065" s="15"/>
    </row>
    <row r="1066" spans="2:58" ht="15.75">
      <c r="B1066" s="20"/>
      <c r="C1066" s="168"/>
      <c r="D1066" s="168"/>
      <c r="E1066" s="169"/>
      <c r="F1066" s="169"/>
      <c r="G1066" s="11">
        <f t="shared" si="61"/>
      </c>
      <c r="H1066" s="11">
        <f t="shared" si="61"/>
      </c>
      <c r="I1066" s="12" t="str">
        <f t="shared" si="61"/>
        <v>          MICRO FRACTURES AND CRACKS FREE UNIT</v>
      </c>
      <c r="J1066" s="13"/>
      <c r="K1066" s="13"/>
      <c r="L1066" s="2">
        <f t="shared" si="62"/>
      </c>
      <c r="N1066" s="15"/>
      <c r="Z1066" s="43"/>
      <c r="AA1066" s="43"/>
      <c r="AB1066" s="43"/>
      <c r="AC1066" s="43"/>
      <c r="AD1066" s="44"/>
      <c r="AE1066" s="163"/>
      <c r="AF1066" s="163"/>
      <c r="AG1066" s="196"/>
      <c r="AH1066" s="196"/>
      <c r="AI1066" s="80">
        <f>'[2]2'!AC699</f>
        <v>0</v>
      </c>
      <c r="AJ1066" s="81">
        <f>'[2]2'!J699</f>
        <v>0</v>
      </c>
      <c r="AK1066" s="160" t="str">
        <f>'[2]2'!L519</f>
        <v>          MICRO FRACTURES AND CRACKS FREE UNIT</v>
      </c>
      <c r="AL1066" s="160"/>
      <c r="AM1066" s="74"/>
      <c r="AN1066" s="87">
        <f>'[2]2'!A699</f>
        <v>0</v>
      </c>
      <c r="AO1066" s="41"/>
      <c r="AP1066" s="15"/>
      <c r="AQ1066" s="15"/>
      <c r="AR1066" s="15"/>
      <c r="AS1066" s="15"/>
      <c r="AT1066" s="15"/>
      <c r="AU1066" s="15"/>
      <c r="AV1066" s="15"/>
      <c r="AW1066" s="15"/>
      <c r="AX1066" s="15"/>
      <c r="AY1066" s="15"/>
      <c r="AZ1066" s="15"/>
      <c r="BA1066" s="15"/>
      <c r="BB1066" s="15"/>
      <c r="BC1066" s="15"/>
      <c r="BD1066" s="15"/>
      <c r="BE1066" s="15"/>
      <c r="BF1066" s="15"/>
    </row>
    <row r="1067" spans="2:58" ht="15.75">
      <c r="B1067" s="20"/>
      <c r="C1067" s="168"/>
      <c r="D1067" s="168"/>
      <c r="E1067" s="169"/>
      <c r="F1067" s="169"/>
      <c r="G1067" s="11">
        <f t="shared" si="61"/>
      </c>
      <c r="H1067" s="11">
        <f t="shared" si="61"/>
      </c>
      <c r="I1067" s="12" t="str">
        <f t="shared" si="61"/>
        <v>          CHASSIS &amp; FRAME AFTER PASSING THROUGH</v>
      </c>
      <c r="J1067" s="20"/>
      <c r="K1067" s="20"/>
      <c r="L1067" s="2">
        <f t="shared" si="62"/>
      </c>
      <c r="Z1067" s="43"/>
      <c r="AA1067" s="43"/>
      <c r="AB1067" s="43"/>
      <c r="AC1067" s="43"/>
      <c r="AD1067" s="44"/>
      <c r="AE1067" s="163"/>
      <c r="AF1067" s="163"/>
      <c r="AG1067" s="196"/>
      <c r="AH1067" s="196"/>
      <c r="AI1067" s="80">
        <f>'[2]2'!AC700</f>
        <v>0</v>
      </c>
      <c r="AJ1067" s="81">
        <f>'[2]2'!J700</f>
        <v>0</v>
      </c>
      <c r="AK1067" s="160" t="str">
        <f>'[2]2'!L520</f>
        <v>          CHASSIS &amp; FRAME AFTER PASSING THROUGH</v>
      </c>
      <c r="AL1067" s="160"/>
      <c r="AM1067" s="74"/>
      <c r="AN1067" s="87">
        <f>'[2]2'!A700</f>
        <v>0</v>
      </c>
      <c r="AO1067" s="41"/>
      <c r="AP1067" s="15"/>
      <c r="AQ1067" s="15"/>
      <c r="AR1067" s="15"/>
      <c r="AS1067" s="15"/>
      <c r="AT1067" s="15"/>
      <c r="AU1067" s="15"/>
      <c r="AV1067" s="15"/>
      <c r="AW1067" s="15"/>
      <c r="AX1067" s="15"/>
      <c r="AY1067" s="15"/>
      <c r="AZ1067" s="15"/>
      <c r="BA1067" s="15"/>
      <c r="BB1067" s="15"/>
      <c r="BC1067" s="15"/>
      <c r="BD1067" s="15"/>
      <c r="BE1067" s="15"/>
      <c r="BF1067" s="15"/>
    </row>
    <row r="1068" spans="2:58" ht="15.75">
      <c r="B1068" s="20"/>
      <c r="C1068" s="168"/>
      <c r="D1068" s="168"/>
      <c r="E1068" s="169"/>
      <c r="F1068" s="169"/>
      <c r="G1068" s="11">
        <f t="shared" si="61"/>
      </c>
      <c r="H1068" s="11">
        <f t="shared" si="61"/>
      </c>
      <c r="I1068" s="12" t="str">
        <f t="shared" si="61"/>
        <v>           NON-DESTRUCTIVE TESTS.</v>
      </c>
      <c r="J1068" s="20"/>
      <c r="K1068" s="20"/>
      <c r="L1068" s="2">
        <f t="shared" si="62"/>
      </c>
      <c r="Z1068" s="43"/>
      <c r="AA1068" s="43"/>
      <c r="AB1068" s="43"/>
      <c r="AC1068" s="43"/>
      <c r="AD1068" s="44"/>
      <c r="AE1068" s="163"/>
      <c r="AF1068" s="163"/>
      <c r="AG1068" s="196"/>
      <c r="AH1068" s="196"/>
      <c r="AI1068" s="80">
        <f>'[2]2'!AC701</f>
        <v>0</v>
      </c>
      <c r="AJ1068" s="81">
        <f>'[2]2'!J701</f>
        <v>0</v>
      </c>
      <c r="AK1068" s="160" t="str">
        <f>'[2]2'!L521</f>
        <v>           NON-DESTRUCTIVE TESTS.</v>
      </c>
      <c r="AL1068" s="160"/>
      <c r="AM1068" s="44"/>
      <c r="AN1068" s="87">
        <f>'[2]2'!A701</f>
        <v>0</v>
      </c>
      <c r="AO1068" s="41"/>
      <c r="AP1068" s="15"/>
      <c r="AQ1068" s="15"/>
      <c r="AR1068" s="15"/>
      <c r="AS1068" s="15"/>
      <c r="AT1068" s="15"/>
      <c r="AU1068" s="15"/>
      <c r="AV1068" s="15"/>
      <c r="AW1068" s="15"/>
      <c r="AX1068" s="15"/>
      <c r="AY1068" s="15"/>
      <c r="AZ1068" s="15"/>
      <c r="BA1068" s="15"/>
      <c r="BB1068" s="15"/>
      <c r="BC1068" s="15"/>
      <c r="BD1068" s="15"/>
      <c r="BE1068" s="15"/>
      <c r="BF1068" s="15"/>
    </row>
    <row r="1069" spans="2:58" ht="15.75">
      <c r="B1069" s="20"/>
      <c r="C1069" s="168"/>
      <c r="D1069" s="168"/>
      <c r="E1069" s="169"/>
      <c r="F1069" s="169"/>
      <c r="G1069" s="11">
        <f t="shared" si="61"/>
      </c>
      <c r="H1069" s="11">
        <f t="shared" si="61"/>
      </c>
      <c r="I1069" s="12" t="str">
        <f t="shared" si="61"/>
        <v>39- CONTROL AND INSPECTION DURING CONSTRUCTION:</v>
      </c>
      <c r="J1069" s="20"/>
      <c r="K1069" s="20"/>
      <c r="L1069" s="2">
        <f t="shared" si="62"/>
      </c>
      <c r="Z1069" s="43"/>
      <c r="AA1069" s="43"/>
      <c r="AB1069" s="43"/>
      <c r="AC1069" s="43"/>
      <c r="AD1069" s="44"/>
      <c r="AE1069" s="163"/>
      <c r="AF1069" s="163"/>
      <c r="AG1069" s="196"/>
      <c r="AH1069" s="196"/>
      <c r="AI1069" s="80">
        <f>'[2]2'!AC702</f>
        <v>0</v>
      </c>
      <c r="AJ1069" s="81">
        <f>'[2]2'!J702</f>
        <v>0</v>
      </c>
      <c r="AK1069" s="160" t="str">
        <f>'[2]2'!L522</f>
        <v>39- CONTROL AND INSPECTION DURING CONSTRUCTION:</v>
      </c>
      <c r="AL1069" s="160"/>
      <c r="AM1069" s="44"/>
      <c r="AN1069" s="87">
        <f>'[2]2'!A702</f>
        <v>0</v>
      </c>
      <c r="AO1069" s="41"/>
      <c r="AP1069" s="15"/>
      <c r="AQ1069" s="15"/>
      <c r="AR1069" s="15"/>
      <c r="AS1069" s="15"/>
      <c r="AT1069" s="15"/>
      <c r="AU1069" s="15"/>
      <c r="AV1069" s="15"/>
      <c r="AW1069" s="15"/>
      <c r="AX1069" s="15"/>
      <c r="AY1069" s="15"/>
      <c r="AZ1069" s="15"/>
      <c r="BA1069" s="15"/>
      <c r="BB1069" s="15"/>
      <c r="BC1069" s="15"/>
      <c r="BD1069" s="15"/>
      <c r="BE1069" s="15"/>
      <c r="BF1069" s="15"/>
    </row>
    <row r="1070" spans="2:58" ht="15.75">
      <c r="B1070" s="20"/>
      <c r="C1070" s="168"/>
      <c r="D1070" s="168"/>
      <c r="E1070" s="169"/>
      <c r="F1070" s="169"/>
      <c r="G1070" s="11">
        <f t="shared" si="61"/>
      </c>
      <c r="H1070" s="11">
        <f t="shared" si="61"/>
      </c>
      <c r="I1070" s="12" t="str">
        <f t="shared" si="61"/>
        <v>     a- ALL STAGE OF CONSTRUCTION MUST BE UNDER </v>
      </c>
      <c r="J1070" s="20"/>
      <c r="K1070" s="20"/>
      <c r="L1070" s="2">
        <f t="shared" si="62"/>
      </c>
      <c r="Z1070" s="43"/>
      <c r="AA1070" s="43"/>
      <c r="AB1070" s="43"/>
      <c r="AC1070" s="43"/>
      <c r="AD1070" s="44"/>
      <c r="AE1070" s="163"/>
      <c r="AF1070" s="163"/>
      <c r="AG1070" s="196"/>
      <c r="AH1070" s="196"/>
      <c r="AI1070" s="80">
        <f>'[2]2'!AC703</f>
        <v>0</v>
      </c>
      <c r="AJ1070" s="81">
        <f>'[2]2'!J703</f>
        <v>0</v>
      </c>
      <c r="AK1070" s="160" t="str">
        <f>'[2]2'!L523</f>
        <v>     a- ALL STAGE OF CONSTRUCTION MUST BE UNDER </v>
      </c>
      <c r="AL1070" s="160"/>
      <c r="AM1070" s="44"/>
      <c r="AN1070" s="87">
        <f>'[2]2'!A703</f>
        <v>0</v>
      </c>
      <c r="AO1070" s="41"/>
      <c r="AP1070" s="15"/>
      <c r="AQ1070" s="15"/>
      <c r="AR1070" s="15"/>
      <c r="AS1070" s="15"/>
      <c r="AT1070" s="15"/>
      <c r="AU1070" s="15"/>
      <c r="AV1070" s="15"/>
      <c r="AW1070" s="15"/>
      <c r="AX1070" s="15"/>
      <c r="AY1070" s="15"/>
      <c r="AZ1070" s="15"/>
      <c r="BA1070" s="15"/>
      <c r="BB1070" s="15"/>
      <c r="BC1070" s="15"/>
      <c r="BD1070" s="15"/>
      <c r="BE1070" s="15"/>
      <c r="BF1070" s="15"/>
    </row>
    <row r="1071" spans="2:58" ht="15.75" customHeight="1">
      <c r="B1071" s="20"/>
      <c r="C1071" s="168"/>
      <c r="D1071" s="168"/>
      <c r="E1071" s="169"/>
      <c r="F1071" s="169"/>
      <c r="G1071" s="11">
        <f t="shared" si="61"/>
      </c>
      <c r="H1071" s="11">
        <f t="shared" si="61"/>
      </c>
      <c r="I1071" s="12" t="str">
        <f t="shared" si="61"/>
        <v>          INSPECTION AND CONTROL OF OUR  </v>
      </c>
      <c r="J1071" s="20"/>
      <c r="K1071" s="20"/>
      <c r="L1071" s="2">
        <f t="shared" si="62"/>
      </c>
      <c r="Z1071" s="43"/>
      <c r="AA1071" s="43"/>
      <c r="AB1071" s="43"/>
      <c r="AC1071" s="43"/>
      <c r="AD1071" s="44"/>
      <c r="AE1071" s="163"/>
      <c r="AF1071" s="163"/>
      <c r="AG1071" s="196"/>
      <c r="AH1071" s="196"/>
      <c r="AI1071" s="80">
        <f>'[2]2'!AC704</f>
        <v>0</v>
      </c>
      <c r="AJ1071" s="81">
        <f>'[2]2'!J704</f>
        <v>0</v>
      </c>
      <c r="AK1071" s="160" t="str">
        <f>'[2]2'!L524</f>
        <v>          INSPECTION AND CONTROL OF OUR  </v>
      </c>
      <c r="AL1071" s="160"/>
      <c r="AM1071" s="44"/>
      <c r="AN1071" s="87">
        <f>'[2]2'!A704</f>
        <v>0</v>
      </c>
      <c r="AO1071" s="41"/>
      <c r="AP1071" s="15"/>
      <c r="AQ1071" s="15"/>
      <c r="AR1071" s="15"/>
      <c r="AS1071" s="15"/>
      <c r="AT1071" s="15"/>
      <c r="AU1071" s="15"/>
      <c r="AV1071" s="15"/>
      <c r="AW1071" s="15"/>
      <c r="AX1071" s="15"/>
      <c r="AY1071" s="15"/>
      <c r="AZ1071" s="15"/>
      <c r="BA1071" s="15"/>
      <c r="BB1071" s="15"/>
      <c r="BC1071" s="15"/>
      <c r="BD1071" s="15"/>
      <c r="BE1071" s="15"/>
      <c r="BF1071" s="15"/>
    </row>
    <row r="1072" spans="2:58" ht="15.75" customHeight="1">
      <c r="B1072" s="20"/>
      <c r="C1072" s="168"/>
      <c r="D1072" s="168"/>
      <c r="E1072" s="169"/>
      <c r="F1072" s="169"/>
      <c r="G1072" s="11">
        <f t="shared" si="61"/>
      </c>
      <c r="H1072" s="11">
        <f t="shared" si="61"/>
      </c>
      <c r="I1072" s="12" t="str">
        <f t="shared" si="61"/>
        <v>          REPRESENTATIVE PERSONS.</v>
      </c>
      <c r="J1072" s="20"/>
      <c r="K1072" s="20"/>
      <c r="L1072" s="2">
        <f t="shared" si="62"/>
      </c>
      <c r="Z1072" s="43"/>
      <c r="AA1072" s="43"/>
      <c r="AB1072" s="43"/>
      <c r="AC1072" s="43"/>
      <c r="AD1072" s="44"/>
      <c r="AE1072" s="163"/>
      <c r="AF1072" s="163"/>
      <c r="AG1072" s="196"/>
      <c r="AH1072" s="196"/>
      <c r="AI1072" s="80">
        <f>'[2]2'!AC705</f>
        <v>0</v>
      </c>
      <c r="AJ1072" s="81">
        <f>'[2]2'!J705</f>
        <v>0</v>
      </c>
      <c r="AK1072" s="160" t="str">
        <f>'[2]2'!L525</f>
        <v>          REPRESENTATIVE PERSONS.</v>
      </c>
      <c r="AL1072" s="160"/>
      <c r="AM1072" s="44"/>
      <c r="AN1072" s="87">
        <f>'[2]2'!A705</f>
        <v>0</v>
      </c>
      <c r="AO1072" s="41"/>
      <c r="AP1072" s="15"/>
      <c r="AQ1072" s="15"/>
      <c r="AR1072" s="15"/>
      <c r="AS1072" s="15"/>
      <c r="AT1072" s="15"/>
      <c r="AU1072" s="15"/>
      <c r="AV1072" s="15"/>
      <c r="AW1072" s="15"/>
      <c r="AX1072" s="15"/>
      <c r="AY1072" s="15"/>
      <c r="AZ1072" s="15"/>
      <c r="BA1072" s="15"/>
      <c r="BB1072" s="15"/>
      <c r="BC1072" s="15"/>
      <c r="BD1072" s="15"/>
      <c r="BE1072" s="15"/>
      <c r="BF1072" s="15"/>
    </row>
    <row r="1073" spans="2:58" ht="15.75" customHeight="1">
      <c r="B1073" s="20"/>
      <c r="C1073" s="168"/>
      <c r="D1073" s="168"/>
      <c r="E1073" s="169"/>
      <c r="F1073" s="169"/>
      <c r="G1073" s="11">
        <f t="shared" si="61"/>
      </c>
      <c r="H1073" s="11">
        <f t="shared" si="61"/>
      </c>
      <c r="I1073" s="12" t="str">
        <f t="shared" si="61"/>
        <v>      b- ONE OR SOME SPECIALIST PERSON WILL BE </v>
      </c>
      <c r="J1073" s="20"/>
      <c r="K1073" s="20"/>
      <c r="L1073" s="2">
        <f t="shared" si="62"/>
      </c>
      <c r="Z1073" s="43"/>
      <c r="AA1073" s="43"/>
      <c r="AB1073" s="43"/>
      <c r="AC1073" s="43"/>
      <c r="AD1073" s="44"/>
      <c r="AE1073" s="163"/>
      <c r="AF1073" s="163"/>
      <c r="AG1073" s="196"/>
      <c r="AH1073" s="196"/>
      <c r="AI1073" s="80">
        <f>'[2]2'!AC706</f>
        <v>0</v>
      </c>
      <c r="AJ1073" s="81">
        <f>'[2]2'!J706</f>
        <v>0</v>
      </c>
      <c r="AK1073" s="160" t="str">
        <f>'[2]2'!L526</f>
        <v>      b- ONE OR SOME SPECIALIST PERSON WILL BE </v>
      </c>
      <c r="AL1073" s="160"/>
      <c r="AM1073" s="44"/>
      <c r="AN1073" s="87">
        <f>'[2]2'!A706</f>
        <v>0</v>
      </c>
      <c r="AO1073" s="41"/>
      <c r="AP1073" s="15"/>
      <c r="AQ1073" s="15"/>
      <c r="AR1073" s="15"/>
      <c r="AS1073" s="15"/>
      <c r="AT1073" s="15"/>
      <c r="AU1073" s="15"/>
      <c r="AV1073" s="15"/>
      <c r="AW1073" s="15"/>
      <c r="AX1073" s="15"/>
      <c r="AY1073" s="15"/>
      <c r="AZ1073" s="15"/>
      <c r="BA1073" s="15"/>
      <c r="BB1073" s="15"/>
      <c r="BC1073" s="15"/>
      <c r="BD1073" s="15"/>
      <c r="BE1073" s="15"/>
      <c r="BF1073" s="15"/>
    </row>
    <row r="1074" spans="2:58" ht="15.75">
      <c r="B1074" s="20"/>
      <c r="C1074" s="168"/>
      <c r="D1074" s="168"/>
      <c r="E1074" s="169"/>
      <c r="F1074" s="169"/>
      <c r="G1074" s="11">
        <f t="shared" si="61"/>
      </c>
      <c r="H1074" s="11">
        <f t="shared" si="61"/>
      </c>
      <c r="I1074" s="12" t="str">
        <f t="shared" si="61"/>
        <v>           INTRODUCE TO CONSTRUCTOR AS END USER</v>
      </c>
      <c r="J1074" s="20"/>
      <c r="K1074" s="20"/>
      <c r="L1074" s="2">
        <f t="shared" si="62"/>
      </c>
      <c r="Z1074" s="43"/>
      <c r="AA1074" s="43"/>
      <c r="AB1074" s="43"/>
      <c r="AC1074" s="43"/>
      <c r="AD1074" s="44"/>
      <c r="AE1074" s="163"/>
      <c r="AF1074" s="163"/>
      <c r="AG1074" s="196"/>
      <c r="AH1074" s="196"/>
      <c r="AI1074" s="80">
        <f>'[2]2'!AC707</f>
        <v>0</v>
      </c>
      <c r="AJ1074" s="81">
        <f>'[2]2'!J707</f>
        <v>0</v>
      </c>
      <c r="AK1074" s="160" t="str">
        <f>'[2]2'!L527</f>
        <v>           INTRODUCE TO CONSTRUCTOR AS END USER</v>
      </c>
      <c r="AL1074" s="160"/>
      <c r="AM1074" s="44"/>
      <c r="AN1074" s="87">
        <f>'[2]2'!A707</f>
        <v>0</v>
      </c>
      <c r="AO1074" s="41"/>
      <c r="AP1074" s="15"/>
      <c r="AQ1074" s="15"/>
      <c r="AR1074" s="15"/>
      <c r="AS1074" s="15"/>
      <c r="AT1074" s="15"/>
      <c r="AU1074" s="15"/>
      <c r="AV1074" s="15"/>
      <c r="AW1074" s="15"/>
      <c r="AX1074" s="15"/>
      <c r="AY1074" s="15"/>
      <c r="AZ1074" s="15"/>
      <c r="BA1074" s="15"/>
      <c r="BB1074" s="15"/>
      <c r="BC1074" s="15"/>
      <c r="BD1074" s="15"/>
      <c r="BE1074" s="15"/>
      <c r="BF1074" s="15"/>
    </row>
    <row r="1075" spans="2:58" ht="15.75">
      <c r="B1075" s="20"/>
      <c r="C1075" s="168"/>
      <c r="D1075" s="181"/>
      <c r="E1075" s="169"/>
      <c r="F1075" s="182"/>
      <c r="G1075" s="11">
        <f t="shared" si="61"/>
      </c>
      <c r="H1075" s="11">
        <f t="shared" si="61"/>
      </c>
      <c r="I1075" s="12" t="str">
        <f t="shared" si="61"/>
        <v>           REPRESENTATIVE.</v>
      </c>
      <c r="J1075" s="20"/>
      <c r="K1075" s="20"/>
      <c r="L1075" s="2">
        <f t="shared" si="62"/>
      </c>
      <c r="Z1075" s="43"/>
      <c r="AA1075" s="43"/>
      <c r="AB1075" s="43"/>
      <c r="AC1075" s="43"/>
      <c r="AD1075" s="44"/>
      <c r="AE1075" s="163"/>
      <c r="AF1075" s="163"/>
      <c r="AG1075" s="196"/>
      <c r="AH1075" s="196"/>
      <c r="AI1075" s="80">
        <f>'[2]2'!AC708</f>
        <v>0</v>
      </c>
      <c r="AJ1075" s="81">
        <f>'[2]2'!J708</f>
        <v>0</v>
      </c>
      <c r="AK1075" s="160" t="str">
        <f>'[2]2'!L528</f>
        <v>           REPRESENTATIVE.</v>
      </c>
      <c r="AL1075" s="160"/>
      <c r="AM1075" s="44"/>
      <c r="AN1075" s="87">
        <f>'[2]2'!A708</f>
        <v>0</v>
      </c>
      <c r="AO1075" s="41"/>
      <c r="AP1075" s="15"/>
      <c r="AQ1075" s="15"/>
      <c r="AR1075" s="15"/>
      <c r="AS1075" s="15"/>
      <c r="AT1075" s="15"/>
      <c r="AU1075" s="15"/>
      <c r="AV1075" s="15"/>
      <c r="AW1075" s="15"/>
      <c r="AX1075" s="15"/>
      <c r="AY1075" s="15"/>
      <c r="AZ1075" s="15"/>
      <c r="BA1075" s="15"/>
      <c r="BB1075" s="15"/>
      <c r="BC1075" s="15"/>
      <c r="BD1075" s="15"/>
      <c r="BE1075" s="15"/>
      <c r="BF1075" s="15"/>
    </row>
    <row r="1076" spans="2:58" ht="15.75">
      <c r="B1076" s="168"/>
      <c r="C1076" s="173"/>
      <c r="D1076" s="170" t="s">
        <v>6</v>
      </c>
      <c r="E1076" s="171"/>
      <c r="F1076" s="170" t="s">
        <v>13</v>
      </c>
      <c r="G1076" s="172"/>
      <c r="H1076" s="169"/>
      <c r="I1076" s="168"/>
      <c r="J1076" s="168"/>
      <c r="K1076" s="168"/>
      <c r="L1076" s="174"/>
      <c r="Z1076" s="43"/>
      <c r="AA1076" s="43"/>
      <c r="AB1076" s="43"/>
      <c r="AC1076" s="43"/>
      <c r="AD1076" s="163"/>
      <c r="AE1076" s="163"/>
      <c r="AF1076" s="199" t="s">
        <v>6</v>
      </c>
      <c r="AG1076" s="200"/>
      <c r="AH1076" s="199" t="s">
        <v>13</v>
      </c>
      <c r="AI1076" s="200"/>
      <c r="AJ1076" s="196"/>
      <c r="AK1076" s="163"/>
      <c r="AL1076" s="163"/>
      <c r="AM1076" s="163"/>
      <c r="AN1076" s="198"/>
      <c r="AO1076" s="41"/>
      <c r="AP1076" s="15"/>
      <c r="AQ1076" s="15"/>
      <c r="AR1076" s="15"/>
      <c r="AS1076" s="15"/>
      <c r="AT1076" s="15"/>
      <c r="AU1076" s="15"/>
      <c r="AV1076" s="15"/>
      <c r="AW1076" s="15"/>
      <c r="AX1076" s="15"/>
      <c r="AY1076" s="15"/>
      <c r="AZ1076" s="15"/>
      <c r="BA1076" s="15"/>
      <c r="BB1076" s="15"/>
      <c r="BC1076" s="15"/>
      <c r="BD1076" s="15"/>
      <c r="BE1076" s="15"/>
      <c r="BF1076" s="15"/>
    </row>
    <row r="1077" spans="2:58" ht="15.75">
      <c r="B1077" s="168"/>
      <c r="C1077" s="168"/>
      <c r="D1077" s="172"/>
      <c r="E1077" s="172"/>
      <c r="F1077" s="172"/>
      <c r="G1077" s="172"/>
      <c r="H1077" s="169"/>
      <c r="I1077" s="168"/>
      <c r="J1077" s="168"/>
      <c r="K1077" s="168"/>
      <c r="L1077" s="174"/>
      <c r="Z1077" s="43"/>
      <c r="AA1077" s="43"/>
      <c r="AB1077" s="43"/>
      <c r="AC1077" s="43"/>
      <c r="AD1077" s="163"/>
      <c r="AE1077" s="163"/>
      <c r="AF1077" s="200"/>
      <c r="AG1077" s="200"/>
      <c r="AH1077" s="200"/>
      <c r="AI1077" s="200"/>
      <c r="AJ1077" s="196"/>
      <c r="AK1077" s="163"/>
      <c r="AL1077" s="163"/>
      <c r="AM1077" s="163"/>
      <c r="AN1077" s="198"/>
      <c r="AO1077" s="41"/>
      <c r="AP1077" s="15"/>
      <c r="AQ1077" s="15"/>
      <c r="AR1077" s="15"/>
      <c r="AS1077" s="15"/>
      <c r="AT1077" s="15"/>
      <c r="AU1077" s="15"/>
      <c r="AV1077" s="15"/>
      <c r="AW1077" s="15"/>
      <c r="AX1077" s="15"/>
      <c r="AY1077" s="15"/>
      <c r="AZ1077" s="15"/>
      <c r="BA1077" s="15"/>
      <c r="BB1077" s="15"/>
      <c r="BC1077" s="15"/>
      <c r="BD1077" s="15"/>
      <c r="BE1077" s="15"/>
      <c r="BF1077" s="15"/>
    </row>
    <row r="1078" spans="2:58" ht="15.75" customHeight="1">
      <c r="B1078" s="168"/>
      <c r="C1078" s="168"/>
      <c r="D1078" s="170" t="s">
        <v>6</v>
      </c>
      <c r="E1078" s="171"/>
      <c r="F1078" s="170" t="s">
        <v>14</v>
      </c>
      <c r="G1078" s="172"/>
      <c r="H1078" s="169"/>
      <c r="I1078" s="168"/>
      <c r="J1078" s="168"/>
      <c r="K1078" s="168"/>
      <c r="L1078" s="174"/>
      <c r="Z1078" s="43"/>
      <c r="AA1078" s="43"/>
      <c r="AB1078" s="43"/>
      <c r="AC1078" s="43"/>
      <c r="AD1078" s="163"/>
      <c r="AE1078" s="163"/>
      <c r="AF1078" s="199" t="s">
        <v>6</v>
      </c>
      <c r="AG1078" s="200"/>
      <c r="AH1078" s="199" t="s">
        <v>14</v>
      </c>
      <c r="AI1078" s="200"/>
      <c r="AJ1078" s="196"/>
      <c r="AK1078" s="163"/>
      <c r="AL1078" s="163"/>
      <c r="AM1078" s="163"/>
      <c r="AN1078" s="198"/>
      <c r="AO1078" s="41"/>
      <c r="AP1078" s="15"/>
      <c r="AQ1078" s="15"/>
      <c r="AR1078" s="15"/>
      <c r="AS1078" s="15"/>
      <c r="AT1078" s="15"/>
      <c r="AU1078" s="15"/>
      <c r="AV1078" s="15"/>
      <c r="AW1078" s="15"/>
      <c r="AX1078" s="15"/>
      <c r="AY1078" s="15"/>
      <c r="AZ1078" s="15"/>
      <c r="BA1078" s="15"/>
      <c r="BB1078" s="15"/>
      <c r="BC1078" s="15"/>
      <c r="BD1078" s="15"/>
      <c r="BE1078" s="15"/>
      <c r="BF1078" s="15"/>
    </row>
    <row r="1079" spans="2:58" ht="15.75" customHeight="1">
      <c r="B1079" s="168"/>
      <c r="C1079" s="168"/>
      <c r="D1079" s="172"/>
      <c r="E1079" s="172"/>
      <c r="F1079" s="172"/>
      <c r="G1079" s="172"/>
      <c r="H1079" s="169"/>
      <c r="I1079" s="168"/>
      <c r="J1079" s="168"/>
      <c r="K1079" s="168"/>
      <c r="L1079" s="174"/>
      <c r="Z1079" s="43"/>
      <c r="AA1079" s="43"/>
      <c r="AB1079" s="43"/>
      <c r="AC1079" s="43"/>
      <c r="AD1079" s="163"/>
      <c r="AE1079" s="163"/>
      <c r="AF1079" s="200"/>
      <c r="AG1079" s="200"/>
      <c r="AH1079" s="200"/>
      <c r="AI1079" s="200"/>
      <c r="AJ1079" s="196"/>
      <c r="AK1079" s="163"/>
      <c r="AL1079" s="163"/>
      <c r="AM1079" s="163"/>
      <c r="AN1079" s="198"/>
      <c r="AO1079" s="41"/>
      <c r="AP1079" s="15"/>
      <c r="AQ1079" s="15"/>
      <c r="AR1079" s="15"/>
      <c r="AS1079" s="15"/>
      <c r="AT1079" s="15"/>
      <c r="AU1079" s="15"/>
      <c r="AV1079" s="15"/>
      <c r="AW1079" s="15"/>
      <c r="AX1079" s="15"/>
      <c r="AY1079" s="15"/>
      <c r="AZ1079" s="15"/>
      <c r="BA1079" s="15"/>
      <c r="BB1079" s="15"/>
      <c r="BC1079" s="15"/>
      <c r="BD1079" s="15"/>
      <c r="BE1079" s="15"/>
      <c r="BF1079" s="15"/>
    </row>
    <row r="1080" spans="2:58" ht="15.75" customHeight="1">
      <c r="B1080" s="168"/>
      <c r="C1080" s="168"/>
      <c r="D1080" s="170" t="s">
        <v>6</v>
      </c>
      <c r="E1080" s="171"/>
      <c r="F1080" s="170" t="s">
        <v>15</v>
      </c>
      <c r="G1080" s="172"/>
      <c r="H1080" s="167"/>
      <c r="I1080" s="187" t="s">
        <v>16</v>
      </c>
      <c r="J1080" s="187"/>
      <c r="K1080" s="187"/>
      <c r="L1080" s="187"/>
      <c r="Z1080" s="43"/>
      <c r="AA1080" s="43"/>
      <c r="AB1080" s="43"/>
      <c r="AC1080" s="43"/>
      <c r="AD1080" s="163"/>
      <c r="AE1080" s="163"/>
      <c r="AF1080" s="199" t="s">
        <v>6</v>
      </c>
      <c r="AG1080" s="200"/>
      <c r="AH1080" s="199" t="s">
        <v>15</v>
      </c>
      <c r="AI1080" s="200"/>
      <c r="AJ1080" s="196"/>
      <c r="AK1080" s="162" t="s">
        <v>16</v>
      </c>
      <c r="AL1080" s="162"/>
      <c r="AM1080" s="162"/>
      <c r="AN1080" s="162"/>
      <c r="AO1080" s="41"/>
      <c r="AP1080" s="15"/>
      <c r="AQ1080" s="15"/>
      <c r="AR1080" s="15"/>
      <c r="AS1080" s="15"/>
      <c r="AT1080" s="15"/>
      <c r="AU1080" s="15"/>
      <c r="AV1080" s="15"/>
      <c r="AW1080" s="15"/>
      <c r="AX1080" s="15"/>
      <c r="AY1080" s="15"/>
      <c r="AZ1080" s="15"/>
      <c r="BA1080" s="15"/>
      <c r="BB1080" s="15"/>
      <c r="BC1080" s="15"/>
      <c r="BD1080" s="15"/>
      <c r="BE1080" s="15"/>
      <c r="BF1080" s="15"/>
    </row>
    <row r="1081" spans="2:58" ht="15.75">
      <c r="B1081" s="168"/>
      <c r="C1081" s="168"/>
      <c r="D1081" s="172"/>
      <c r="E1081" s="172"/>
      <c r="F1081" s="172"/>
      <c r="G1081" s="172"/>
      <c r="H1081" s="167"/>
      <c r="I1081" s="187"/>
      <c r="J1081" s="187"/>
      <c r="K1081" s="187"/>
      <c r="L1081" s="187"/>
      <c r="Z1081" s="43"/>
      <c r="AA1081" s="43"/>
      <c r="AB1081" s="43"/>
      <c r="AC1081" s="43"/>
      <c r="AD1081" s="163"/>
      <c r="AE1081" s="163"/>
      <c r="AF1081" s="200"/>
      <c r="AG1081" s="200"/>
      <c r="AH1081" s="200"/>
      <c r="AI1081" s="200"/>
      <c r="AJ1081" s="196"/>
      <c r="AK1081" s="162"/>
      <c r="AL1081" s="162"/>
      <c r="AM1081" s="162"/>
      <c r="AN1081" s="162"/>
      <c r="AO1081" s="41"/>
      <c r="AP1081" s="15"/>
      <c r="AQ1081" s="15"/>
      <c r="AR1081" s="15"/>
      <c r="AS1081" s="15"/>
      <c r="AT1081" s="15"/>
      <c r="AU1081" s="15"/>
      <c r="AV1081" s="15"/>
      <c r="AW1081" s="15"/>
      <c r="AX1081" s="15"/>
      <c r="AY1081" s="15"/>
      <c r="AZ1081" s="15"/>
      <c r="BA1081" s="15"/>
      <c r="BB1081" s="15"/>
      <c r="BC1081" s="15"/>
      <c r="BD1081" s="15"/>
      <c r="BE1081" s="15"/>
      <c r="BF1081" s="15"/>
    </row>
    <row r="1082" spans="2:58" ht="15.75">
      <c r="B1082" s="168"/>
      <c r="C1082" s="168"/>
      <c r="D1082" s="170" t="s">
        <v>6</v>
      </c>
      <c r="E1082" s="171"/>
      <c r="F1082" s="170" t="s">
        <v>17</v>
      </c>
      <c r="G1082" s="172"/>
      <c r="H1082" s="167"/>
      <c r="I1082" s="187"/>
      <c r="J1082" s="187"/>
      <c r="K1082" s="187"/>
      <c r="L1082" s="187"/>
      <c r="Z1082" s="43"/>
      <c r="AA1082" s="43"/>
      <c r="AB1082" s="43"/>
      <c r="AC1082" s="43"/>
      <c r="AD1082" s="163"/>
      <c r="AE1082" s="163"/>
      <c r="AF1082" s="199" t="s">
        <v>6</v>
      </c>
      <c r="AG1082" s="200"/>
      <c r="AH1082" s="199" t="s">
        <v>17</v>
      </c>
      <c r="AI1082" s="200"/>
      <c r="AJ1082" s="196"/>
      <c r="AK1082" s="162"/>
      <c r="AL1082" s="162"/>
      <c r="AM1082" s="162"/>
      <c r="AN1082" s="162"/>
      <c r="AO1082" s="41"/>
      <c r="AP1082" s="15"/>
      <c r="AQ1082" s="15"/>
      <c r="AR1082" s="15"/>
      <c r="AS1082" s="15"/>
      <c r="AT1082" s="15"/>
      <c r="AU1082" s="15"/>
      <c r="AV1082" s="15"/>
      <c r="AW1082" s="15"/>
      <c r="AX1082" s="15"/>
      <c r="AY1082" s="15"/>
      <c r="AZ1082" s="15"/>
      <c r="BA1082" s="15"/>
      <c r="BB1082" s="15"/>
      <c r="BC1082" s="15"/>
      <c r="BD1082" s="15"/>
      <c r="BE1082" s="15"/>
      <c r="BF1082" s="15"/>
    </row>
    <row r="1083" spans="2:58" ht="15.75">
      <c r="B1083" s="168"/>
      <c r="C1083" s="168"/>
      <c r="D1083" s="172"/>
      <c r="E1083" s="172"/>
      <c r="F1083" s="172"/>
      <c r="G1083" s="172"/>
      <c r="H1083" s="167"/>
      <c r="I1083" s="187"/>
      <c r="J1083" s="187"/>
      <c r="K1083" s="187"/>
      <c r="L1083" s="187"/>
      <c r="Z1083" s="43"/>
      <c r="AA1083" s="43"/>
      <c r="AB1083" s="43"/>
      <c r="AC1083" s="43"/>
      <c r="AD1083" s="163"/>
      <c r="AE1083" s="163"/>
      <c r="AF1083" s="200"/>
      <c r="AG1083" s="200"/>
      <c r="AH1083" s="200"/>
      <c r="AI1083" s="200"/>
      <c r="AJ1083" s="196"/>
      <c r="AK1083" s="162"/>
      <c r="AL1083" s="162"/>
      <c r="AM1083" s="162"/>
      <c r="AN1083" s="162"/>
      <c r="AO1083" s="41"/>
      <c r="AP1083" s="15"/>
      <c r="AQ1083" s="15"/>
      <c r="AR1083" s="15"/>
      <c r="AS1083" s="15"/>
      <c r="AT1083" s="15"/>
      <c r="AU1083" s="15"/>
      <c r="AV1083" s="15"/>
      <c r="AW1083" s="15"/>
      <c r="AX1083" s="15"/>
      <c r="AY1083" s="15"/>
      <c r="AZ1083" s="15"/>
      <c r="BA1083" s="15"/>
      <c r="BB1083" s="15"/>
      <c r="BC1083" s="15"/>
      <c r="BD1083" s="15"/>
      <c r="BE1083" s="15"/>
      <c r="BF1083" s="15"/>
    </row>
    <row r="1084" spans="2:58" ht="15.75">
      <c r="B1084" s="187" t="s">
        <v>18</v>
      </c>
      <c r="C1084" s="187"/>
      <c r="D1084" s="187"/>
      <c r="E1084" s="187"/>
      <c r="F1084" s="187"/>
      <c r="G1084" s="187"/>
      <c r="H1084" s="187"/>
      <c r="I1084" s="187"/>
      <c r="J1084" s="187"/>
      <c r="K1084" s="187"/>
      <c r="L1084" s="187"/>
      <c r="Z1084" s="43"/>
      <c r="AA1084" s="43"/>
      <c r="AB1084" s="43"/>
      <c r="AC1084" s="43"/>
      <c r="AD1084" s="162" t="s">
        <v>18</v>
      </c>
      <c r="AE1084" s="162"/>
      <c r="AF1084" s="162"/>
      <c r="AG1084" s="162"/>
      <c r="AH1084" s="162"/>
      <c r="AI1084" s="162"/>
      <c r="AJ1084" s="162"/>
      <c r="AK1084" s="162"/>
      <c r="AL1084" s="162"/>
      <c r="AM1084" s="162"/>
      <c r="AN1084" s="162"/>
      <c r="AO1084" s="41"/>
      <c r="AP1084" s="15"/>
      <c r="AQ1084" s="15"/>
      <c r="AR1084" s="15"/>
      <c r="AS1084" s="15"/>
      <c r="AT1084" s="15"/>
      <c r="AU1084" s="15"/>
      <c r="AV1084" s="15"/>
      <c r="AW1084" s="15"/>
      <c r="AX1084" s="15"/>
      <c r="AY1084" s="15"/>
      <c r="AZ1084" s="15"/>
      <c r="BA1084" s="15"/>
      <c r="BB1084" s="15"/>
      <c r="BC1084" s="15"/>
      <c r="BD1084" s="15"/>
      <c r="BE1084" s="15"/>
      <c r="BF1084" s="15"/>
    </row>
    <row r="1085" spans="2:58" ht="32.25" customHeight="1">
      <c r="B1085" s="187"/>
      <c r="C1085" s="187"/>
      <c r="D1085" s="187"/>
      <c r="E1085" s="187"/>
      <c r="F1085" s="187"/>
      <c r="G1085" s="187"/>
      <c r="H1085" s="187"/>
      <c r="I1085" s="187"/>
      <c r="J1085" s="187"/>
      <c r="K1085" s="187"/>
      <c r="L1085" s="187"/>
      <c r="O1085" s="15"/>
      <c r="P1085" s="15"/>
      <c r="Z1085" s="43"/>
      <c r="AA1085" s="43"/>
      <c r="AB1085" s="43"/>
      <c r="AC1085" s="43"/>
      <c r="AD1085" s="44"/>
      <c r="AE1085" s="44"/>
      <c r="AF1085" s="45"/>
      <c r="AG1085" s="45"/>
      <c r="AH1085" s="45"/>
      <c r="AI1085" s="75"/>
      <c r="AJ1085" s="45"/>
      <c r="AK1085" s="44"/>
      <c r="AL1085" s="44"/>
      <c r="AM1085" s="44"/>
      <c r="AN1085" s="63"/>
      <c r="AO1085" s="41"/>
      <c r="AP1085" s="15"/>
      <c r="AQ1085" s="15"/>
      <c r="AR1085" s="15"/>
      <c r="AS1085" s="15"/>
      <c r="AT1085" s="15"/>
      <c r="AU1085" s="15"/>
      <c r="AV1085" s="15"/>
      <c r="AW1085" s="15"/>
      <c r="AX1085" s="15"/>
      <c r="AY1085" s="15"/>
      <c r="AZ1085" s="15"/>
      <c r="BA1085" s="15"/>
      <c r="BB1085" s="15"/>
      <c r="BC1085" s="15"/>
      <c r="BD1085" s="15"/>
      <c r="BE1085" s="15"/>
      <c r="BF1085" s="15"/>
    </row>
    <row r="1086" spans="2:58" ht="15.75">
      <c r="B1086" s="21"/>
      <c r="C1086" s="21"/>
      <c r="D1086" s="21"/>
      <c r="E1086" s="21"/>
      <c r="F1086" s="21"/>
      <c r="G1086" s="21"/>
      <c r="H1086" s="21"/>
      <c r="I1086" s="21"/>
      <c r="J1086" s="21"/>
      <c r="K1086" s="21"/>
      <c r="L1086" s="21"/>
      <c r="Z1086" s="43"/>
      <c r="AA1086" s="43"/>
      <c r="AB1086" s="43"/>
      <c r="AC1086" s="43"/>
      <c r="AD1086" s="44"/>
      <c r="AE1086" s="44"/>
      <c r="AF1086" s="45"/>
      <c r="AG1086" s="45"/>
      <c r="AH1086" s="45"/>
      <c r="AI1086" s="75"/>
      <c r="AJ1086" s="45"/>
      <c r="AK1086" s="44"/>
      <c r="AL1086" s="44"/>
      <c r="AM1086" s="44"/>
      <c r="AN1086" s="63"/>
      <c r="AO1086" s="41"/>
      <c r="AP1086" s="15"/>
      <c r="AQ1086" s="15"/>
      <c r="AR1086" s="15"/>
      <c r="AS1086" s="15"/>
      <c r="AT1086" s="15"/>
      <c r="AU1086" s="15"/>
      <c r="AV1086" s="15"/>
      <c r="AW1086" s="15"/>
      <c r="AX1086" s="15"/>
      <c r="AY1086" s="15"/>
      <c r="AZ1086" s="15"/>
      <c r="BA1086" s="15"/>
      <c r="BB1086" s="15"/>
      <c r="BC1086" s="15"/>
      <c r="BD1086" s="15"/>
      <c r="BE1086" s="15"/>
      <c r="BF1086" s="15"/>
    </row>
    <row r="1087" spans="5:58" ht="21">
      <c r="E1087" s="188" t="s">
        <v>64</v>
      </c>
      <c r="F1087" s="188"/>
      <c r="G1087" s="188"/>
      <c r="H1087" s="188"/>
      <c r="I1087" s="188"/>
      <c r="Z1087" s="43"/>
      <c r="AA1087" s="43"/>
      <c r="AB1087" s="43"/>
      <c r="AC1087" s="43"/>
      <c r="AD1087" s="44"/>
      <c r="AE1087" s="44"/>
      <c r="AF1087" s="45"/>
      <c r="AG1087" s="76"/>
      <c r="AH1087" s="77"/>
      <c r="AI1087" s="78"/>
      <c r="AJ1087" s="77"/>
      <c r="AK1087" s="79"/>
      <c r="AL1087" s="44"/>
      <c r="AM1087" s="44"/>
      <c r="AN1087" s="63"/>
      <c r="AO1087" s="41"/>
      <c r="AP1087" s="15"/>
      <c r="AQ1087" s="15"/>
      <c r="AR1087" s="15"/>
      <c r="AS1087" s="15"/>
      <c r="AT1087" s="15"/>
      <c r="AU1087" s="15"/>
      <c r="AV1087" s="15"/>
      <c r="AW1087" s="15"/>
      <c r="AX1087" s="15"/>
      <c r="AY1087" s="15"/>
      <c r="AZ1087" s="15"/>
      <c r="BA1087" s="15"/>
      <c r="BB1087" s="15"/>
      <c r="BC1087" s="15"/>
      <c r="BD1087" s="15"/>
      <c r="BE1087" s="15"/>
      <c r="BF1087" s="15"/>
    </row>
    <row r="1088" spans="5:58" ht="15.75">
      <c r="E1088" s="188"/>
      <c r="F1088" s="188"/>
      <c r="G1088" s="188"/>
      <c r="H1088" s="188"/>
      <c r="I1088" s="188"/>
      <c r="Z1088" s="43"/>
      <c r="AA1088" s="43"/>
      <c r="AB1088" s="43"/>
      <c r="AC1088" s="43"/>
      <c r="AD1088" s="44"/>
      <c r="AE1088" s="44"/>
      <c r="AF1088" s="45"/>
      <c r="AG1088" s="190" t="s">
        <v>7</v>
      </c>
      <c r="AH1088" s="190"/>
      <c r="AI1088" s="190"/>
      <c r="AJ1088" s="190"/>
      <c r="AK1088" s="190"/>
      <c r="AL1088" s="44"/>
      <c r="AM1088" s="44"/>
      <c r="AN1088" s="63"/>
      <c r="AO1088" s="41"/>
      <c r="AP1088" s="15"/>
      <c r="AQ1088" s="15"/>
      <c r="AR1088" s="15"/>
      <c r="AS1088" s="15"/>
      <c r="AT1088" s="15"/>
      <c r="AU1088" s="15"/>
      <c r="AV1088" s="15"/>
      <c r="AW1088" s="15"/>
      <c r="AX1088" s="15"/>
      <c r="AY1088" s="15"/>
      <c r="AZ1088" s="15"/>
      <c r="BA1088" s="15"/>
      <c r="BB1088" s="15"/>
      <c r="BC1088" s="15"/>
      <c r="BD1088" s="15"/>
      <c r="BE1088" s="15"/>
      <c r="BF1088" s="15"/>
    </row>
    <row r="1089" spans="5:58" ht="15.75">
      <c r="E1089" s="188"/>
      <c r="F1089" s="188"/>
      <c r="G1089" s="188"/>
      <c r="H1089" s="188"/>
      <c r="I1089" s="188"/>
      <c r="Z1089" s="43"/>
      <c r="AA1089" s="43"/>
      <c r="AB1089" s="43"/>
      <c r="AC1089" s="43"/>
      <c r="AD1089" s="44"/>
      <c r="AE1089" s="44"/>
      <c r="AF1089" s="45"/>
      <c r="AG1089" s="190"/>
      <c r="AH1089" s="190"/>
      <c r="AI1089" s="190"/>
      <c r="AJ1089" s="190"/>
      <c r="AK1089" s="190"/>
      <c r="AL1089" s="44"/>
      <c r="AM1089" s="44"/>
      <c r="AN1089" s="63"/>
      <c r="AO1089" s="41"/>
      <c r="AP1089" s="15"/>
      <c r="AQ1089" s="15"/>
      <c r="AR1089" s="15"/>
      <c r="AS1089" s="15"/>
      <c r="AT1089" s="15"/>
      <c r="AU1089" s="15"/>
      <c r="AV1089" s="15"/>
      <c r="AW1089" s="15"/>
      <c r="AX1089" s="15"/>
      <c r="AY1089" s="15"/>
      <c r="AZ1089" s="15"/>
      <c r="BA1089" s="15"/>
      <c r="BB1089" s="15"/>
      <c r="BC1089" s="15"/>
      <c r="BD1089" s="15"/>
      <c r="BE1089" s="15"/>
      <c r="BF1089" s="15"/>
    </row>
    <row r="1090" spans="5:58" ht="15.75">
      <c r="E1090" s="9"/>
      <c r="F1090" s="9"/>
      <c r="G1090" s="34"/>
      <c r="H1090" s="9"/>
      <c r="I1090" s="183" t="str">
        <f>I1055</f>
        <v>م ع/93/325</v>
      </c>
      <c r="J1090" s="183"/>
      <c r="K1090" s="186" t="s">
        <v>63</v>
      </c>
      <c r="L1090" s="186"/>
      <c r="Z1090" s="43"/>
      <c r="AA1090" s="43"/>
      <c r="AB1090" s="43"/>
      <c r="AC1090" s="43"/>
      <c r="AD1090" s="44"/>
      <c r="AE1090" s="44"/>
      <c r="AF1090" s="45"/>
      <c r="AG1090" s="190"/>
      <c r="AH1090" s="190"/>
      <c r="AI1090" s="190"/>
      <c r="AJ1090" s="190"/>
      <c r="AK1090" s="190"/>
      <c r="AL1090" s="44"/>
      <c r="AM1090" s="44"/>
      <c r="AN1090" s="63"/>
      <c r="AO1090" s="41"/>
      <c r="AP1090" s="15"/>
      <c r="AQ1090" s="15"/>
      <c r="AR1090" s="15"/>
      <c r="AS1090" s="15"/>
      <c r="AT1090" s="15"/>
      <c r="AU1090" s="15"/>
      <c r="AV1090" s="15"/>
      <c r="AW1090" s="15"/>
      <c r="AX1090" s="15"/>
      <c r="AY1090" s="15"/>
      <c r="AZ1090" s="15"/>
      <c r="BA1090" s="15"/>
      <c r="BB1090" s="15"/>
      <c r="BC1090" s="15"/>
      <c r="BD1090" s="15"/>
      <c r="BE1090" s="15"/>
      <c r="BF1090" s="15"/>
    </row>
    <row r="1091" spans="2:58" ht="15.75">
      <c r="B1091" s="18" t="s">
        <v>86</v>
      </c>
      <c r="E1091" s="23"/>
      <c r="F1091" s="23"/>
      <c r="G1091" s="55"/>
      <c r="H1091" s="23"/>
      <c r="I1091" s="184" t="str">
        <f>I1056</f>
        <v>SLP-9300904004</v>
      </c>
      <c r="J1091" s="184"/>
      <c r="K1091" s="185" t="s">
        <v>9</v>
      </c>
      <c r="L1091" s="185"/>
      <c r="Z1091" s="43"/>
      <c r="AA1091" s="43"/>
      <c r="AB1091" s="43"/>
      <c r="AC1091" s="43"/>
      <c r="AD1091" s="44"/>
      <c r="AE1091" s="44"/>
      <c r="AF1091" s="45"/>
      <c r="AG1091" s="64"/>
      <c r="AH1091" s="64"/>
      <c r="AI1091" s="65"/>
      <c r="AJ1091" s="64"/>
      <c r="AK1091" s="164" t="e">
        <f>#REF!</f>
        <v>#REF!</v>
      </c>
      <c r="AL1091" s="164"/>
      <c r="AM1091" s="197" t="s">
        <v>8</v>
      </c>
      <c r="AN1091" s="197"/>
      <c r="AO1091" s="41"/>
      <c r="AP1091" s="15"/>
      <c r="AQ1091" s="15"/>
      <c r="AR1091" s="15"/>
      <c r="AS1091" s="15"/>
      <c r="AT1091" s="15"/>
      <c r="AU1091" s="15"/>
      <c r="AV1091" s="15"/>
      <c r="AW1091" s="15"/>
      <c r="AX1091" s="15"/>
      <c r="AY1091" s="15"/>
      <c r="AZ1091" s="15"/>
      <c r="BA1091" s="15"/>
      <c r="BB1091" s="15"/>
      <c r="BC1091" s="15"/>
      <c r="BD1091" s="15"/>
      <c r="BE1091" s="15"/>
      <c r="BF1091" s="15"/>
    </row>
    <row r="1092" spans="1:58" ht="15.75">
      <c r="A1092" s="19"/>
      <c r="D1092" s="18"/>
      <c r="E1092" s="18"/>
      <c r="F1092" s="18"/>
      <c r="G1092" s="18"/>
      <c r="H1092" s="18"/>
      <c r="L1092" s="18"/>
      <c r="Z1092" s="43"/>
      <c r="AA1092" s="43"/>
      <c r="AB1092" s="43"/>
      <c r="AC1092" s="43"/>
      <c r="AD1092" s="44"/>
      <c r="AE1092" s="44"/>
      <c r="AF1092" s="45"/>
      <c r="AG1092" s="64"/>
      <c r="AH1092" s="64"/>
      <c r="AI1092" s="65"/>
      <c r="AJ1092" s="64"/>
      <c r="AK1092" s="161">
        <f>'[2]MT26'!P1070</f>
        <v>0</v>
      </c>
      <c r="AL1092" s="161"/>
      <c r="AM1092" s="197" t="s">
        <v>9</v>
      </c>
      <c r="AN1092" s="197"/>
      <c r="AO1092" s="41"/>
      <c r="AP1092" s="15"/>
      <c r="AQ1092" s="15"/>
      <c r="AR1092" s="15"/>
      <c r="AS1092" s="15"/>
      <c r="AT1092" s="15"/>
      <c r="AU1092" s="15"/>
      <c r="AV1092" s="15"/>
      <c r="AW1092" s="15"/>
      <c r="AX1092" s="15"/>
      <c r="AY1092" s="15"/>
      <c r="AZ1092" s="15"/>
      <c r="BA1092" s="15"/>
      <c r="BB1092" s="15"/>
      <c r="BC1092" s="15"/>
      <c r="BD1092" s="15"/>
      <c r="BE1092" s="15"/>
      <c r="BF1092" s="15"/>
    </row>
    <row r="1093" spans="2:58" ht="31.5">
      <c r="B1093" s="52" t="s">
        <v>10</v>
      </c>
      <c r="C1093" s="179" t="s">
        <v>11</v>
      </c>
      <c r="D1093" s="180"/>
      <c r="E1093" s="179" t="s">
        <v>12</v>
      </c>
      <c r="F1093" s="180"/>
      <c r="G1093" s="53" t="s">
        <v>0</v>
      </c>
      <c r="H1093" s="53" t="s">
        <v>1</v>
      </c>
      <c r="I1093" s="53" t="s">
        <v>2</v>
      </c>
      <c r="J1093" s="53" t="s">
        <v>3</v>
      </c>
      <c r="K1093" s="53" t="s">
        <v>4</v>
      </c>
      <c r="L1093" s="51" t="s">
        <v>5</v>
      </c>
      <c r="Z1093" s="43"/>
      <c r="AA1093" s="43"/>
      <c r="AB1093" s="43"/>
      <c r="AC1093" s="46"/>
      <c r="AD1093" s="66" t="s">
        <v>10</v>
      </c>
      <c r="AE1093" s="192" t="s">
        <v>11</v>
      </c>
      <c r="AF1093" s="193"/>
      <c r="AG1093" s="192" t="s">
        <v>12</v>
      </c>
      <c r="AH1093" s="193"/>
      <c r="AI1093" s="67" t="s">
        <v>0</v>
      </c>
      <c r="AJ1093" s="67" t="s">
        <v>1</v>
      </c>
      <c r="AK1093" s="67" t="s">
        <v>2</v>
      </c>
      <c r="AL1093" s="67" t="s">
        <v>3</v>
      </c>
      <c r="AM1093" s="67" t="s">
        <v>4</v>
      </c>
      <c r="AN1093" s="63" t="s">
        <v>5</v>
      </c>
      <c r="AO1093" s="41"/>
      <c r="AP1093" s="15"/>
      <c r="AQ1093" s="15"/>
      <c r="AR1093" s="15"/>
      <c r="AS1093" s="15"/>
      <c r="AT1093" s="15"/>
      <c r="AU1093" s="15"/>
      <c r="AV1093" s="15"/>
      <c r="AW1093" s="15"/>
      <c r="AX1093" s="15"/>
      <c r="AY1093" s="15"/>
      <c r="AZ1093" s="15"/>
      <c r="BA1093" s="15"/>
      <c r="BB1093" s="15"/>
      <c r="BC1093" s="15"/>
      <c r="BD1093" s="15"/>
      <c r="BE1093" s="15"/>
      <c r="BF1093" s="15"/>
    </row>
    <row r="1094" spans="2:58" ht="15.75">
      <c r="B1094" s="1"/>
      <c r="C1094" s="175"/>
      <c r="D1094" s="176"/>
      <c r="E1094" s="177"/>
      <c r="F1094" s="178"/>
      <c r="G1094" s="11">
        <f aca="true" t="shared" si="63" ref="G1094:I1110">IF(AI1094=0,"",IF(AI1094&gt;0,AI1094))</f>
      </c>
      <c r="H1094" s="11">
        <f t="shared" si="63"/>
      </c>
      <c r="I1094" s="12" t="str">
        <f t="shared" si="63"/>
        <v>40- DELIVERY:</v>
      </c>
      <c r="J1094" s="20"/>
      <c r="K1094" s="20"/>
      <c r="L1094" s="2">
        <f aca="true" t="shared" si="64" ref="L1094:L1110">IF(AN1094=0,"",IF(AN1094&gt;0,AN1094))</f>
      </c>
      <c r="Z1094" s="43"/>
      <c r="AA1094" s="43"/>
      <c r="AB1094" s="43"/>
      <c r="AC1094" s="43"/>
      <c r="AD1094" s="69"/>
      <c r="AE1094" s="195"/>
      <c r="AF1094" s="195"/>
      <c r="AG1094" s="192"/>
      <c r="AH1094" s="192"/>
      <c r="AI1094" s="80">
        <f>'[2]2'!AC727</f>
        <v>0</v>
      </c>
      <c r="AJ1094" s="81">
        <f>'[2]2'!J727</f>
        <v>0</v>
      </c>
      <c r="AK1094" s="160" t="str">
        <f>'[2]2'!L529</f>
        <v>40- DELIVERY:</v>
      </c>
      <c r="AL1094" s="160"/>
      <c r="AM1094" s="44"/>
      <c r="AN1094" s="87">
        <f>'[2]2'!A727</f>
        <v>0</v>
      </c>
      <c r="AO1094" s="41"/>
      <c r="AP1094" s="15"/>
      <c r="AQ1094" s="15"/>
      <c r="AR1094" s="15"/>
      <c r="AS1094" s="15"/>
      <c r="AT1094" s="15"/>
      <c r="AU1094" s="15"/>
      <c r="AV1094" s="15"/>
      <c r="AW1094" s="15"/>
      <c r="AX1094" s="15"/>
      <c r="AY1094" s="15"/>
      <c r="AZ1094" s="15"/>
      <c r="BA1094" s="15"/>
      <c r="BB1094" s="15"/>
      <c r="BC1094" s="15"/>
      <c r="BD1094" s="15"/>
      <c r="BE1094" s="15"/>
      <c r="BF1094" s="15"/>
    </row>
    <row r="1095" spans="2:58" ht="15.75">
      <c r="B1095" s="1"/>
      <c r="C1095" s="175"/>
      <c r="D1095" s="176"/>
      <c r="E1095" s="177"/>
      <c r="F1095" s="178"/>
      <c r="G1095" s="11">
        <f t="shared" si="63"/>
      </c>
      <c r="H1095" s="11">
        <f t="shared" si="63"/>
      </c>
      <c r="I1095" s="12" t="str">
        <f t="shared" si="63"/>
        <v>     a- MAX. DELIVERY TIME: 9 MOUNTHS AFTER SUBMITTING</v>
      </c>
      <c r="J1095" s="20"/>
      <c r="K1095" s="20"/>
      <c r="L1095" s="2">
        <f t="shared" si="64"/>
      </c>
      <c r="M1095" s="19"/>
      <c r="N1095" s="19"/>
      <c r="O1095" s="19"/>
      <c r="P1095" s="19"/>
      <c r="Q1095" s="19"/>
      <c r="R1095" s="19"/>
      <c r="S1095" s="19"/>
      <c r="T1095" s="19"/>
      <c r="U1095" s="19"/>
      <c r="V1095" s="19"/>
      <c r="W1095" s="19"/>
      <c r="X1095" s="19"/>
      <c r="Y1095" s="19"/>
      <c r="Z1095" s="46"/>
      <c r="AA1095" s="46"/>
      <c r="AB1095" s="46"/>
      <c r="AC1095" s="43"/>
      <c r="AD1095" s="69"/>
      <c r="AE1095" s="195"/>
      <c r="AF1095" s="195"/>
      <c r="AG1095" s="192"/>
      <c r="AH1095" s="192"/>
      <c r="AI1095" s="80">
        <f>'[2]2'!AC728</f>
        <v>0</v>
      </c>
      <c r="AJ1095" s="81">
        <f>'[2]2'!J728</f>
        <v>0</v>
      </c>
      <c r="AK1095" s="160" t="str">
        <f>'[2]2'!L530</f>
        <v>     a- MAX. DELIVERY TIME: 9 MOUNTHS AFTER SUBMITTING</v>
      </c>
      <c r="AL1095" s="160"/>
      <c r="AM1095" s="44"/>
      <c r="AN1095" s="87">
        <f>'[2]2'!A728</f>
        <v>0</v>
      </c>
      <c r="AO1095" s="41"/>
      <c r="AP1095" s="15"/>
      <c r="AQ1095" s="15"/>
      <c r="AR1095" s="15"/>
      <c r="AS1095" s="15"/>
      <c r="AT1095" s="15"/>
      <c r="AU1095" s="15"/>
      <c r="AV1095" s="15"/>
      <c r="AW1095" s="15"/>
      <c r="AX1095" s="15"/>
      <c r="AY1095" s="15"/>
      <c r="AZ1095" s="15"/>
      <c r="BA1095" s="15"/>
      <c r="BB1095" s="15"/>
      <c r="BC1095" s="15"/>
      <c r="BD1095" s="15"/>
      <c r="BE1095" s="15"/>
      <c r="BF1095" s="15"/>
    </row>
    <row r="1096" spans="2:58" ht="15.75">
      <c r="B1096" s="1"/>
      <c r="C1096" s="175"/>
      <c r="D1096" s="176"/>
      <c r="E1096" s="177"/>
      <c r="F1096" s="178"/>
      <c r="G1096" s="11">
        <f t="shared" si="63"/>
      </c>
      <c r="H1096" s="11">
        <f t="shared" si="63"/>
      </c>
      <c r="I1096" s="12" t="str">
        <f t="shared" si="63"/>
        <v>         THE CONTRACT.</v>
      </c>
      <c r="J1096" s="20"/>
      <c r="K1096" s="20"/>
      <c r="L1096" s="2">
        <f t="shared" si="64"/>
      </c>
      <c r="Z1096" s="43"/>
      <c r="AA1096" s="43"/>
      <c r="AB1096" s="43"/>
      <c r="AC1096" s="43"/>
      <c r="AD1096" s="69"/>
      <c r="AE1096" s="195"/>
      <c r="AF1096" s="195"/>
      <c r="AG1096" s="192"/>
      <c r="AH1096" s="192"/>
      <c r="AI1096" s="80">
        <f>'[2]2'!AC729</f>
        <v>0</v>
      </c>
      <c r="AJ1096" s="81">
        <f>'[2]2'!J729</f>
        <v>0</v>
      </c>
      <c r="AK1096" s="160" t="str">
        <f>'[2]2'!L531</f>
        <v>         THE CONTRACT.</v>
      </c>
      <c r="AL1096" s="160"/>
      <c r="AM1096" s="44"/>
      <c r="AN1096" s="87">
        <f>'[2]2'!A729</f>
        <v>0</v>
      </c>
      <c r="AO1096" s="41"/>
      <c r="AP1096" s="15"/>
      <c r="AQ1096" s="15"/>
      <c r="AR1096" s="15"/>
      <c r="AS1096" s="15"/>
      <c r="AT1096" s="15"/>
      <c r="AU1096" s="15"/>
      <c r="AV1096" s="15"/>
      <c r="AW1096" s="15"/>
      <c r="AX1096" s="15"/>
      <c r="AY1096" s="15"/>
      <c r="AZ1096" s="15"/>
      <c r="BA1096" s="15"/>
      <c r="BB1096" s="15"/>
      <c r="BC1096" s="15"/>
      <c r="BD1096" s="15"/>
      <c r="BE1096" s="15"/>
      <c r="BF1096" s="15"/>
    </row>
    <row r="1097" spans="2:58" ht="15.75">
      <c r="B1097" s="1"/>
      <c r="C1097" s="175"/>
      <c r="D1097" s="176"/>
      <c r="E1097" s="177"/>
      <c r="F1097" s="178"/>
      <c r="G1097" s="11">
        <f t="shared" si="63"/>
      </c>
      <c r="H1097" s="11">
        <f t="shared" si="63"/>
      </c>
      <c r="I1097" s="12" t="str">
        <f t="shared" si="63"/>
        <v>     b- CONSTRACTOR SHOULD TRANSFER THE WIRELINE</v>
      </c>
      <c r="J1097" s="20"/>
      <c r="K1097" s="20"/>
      <c r="L1097" s="2">
        <f t="shared" si="64"/>
      </c>
      <c r="Z1097" s="43"/>
      <c r="AA1097" s="43"/>
      <c r="AB1097" s="43"/>
      <c r="AC1097" s="43"/>
      <c r="AD1097" s="69"/>
      <c r="AE1097" s="195"/>
      <c r="AF1097" s="195"/>
      <c r="AG1097" s="192"/>
      <c r="AH1097" s="192"/>
      <c r="AI1097" s="80">
        <f>'[2]2'!AC730</f>
        <v>0</v>
      </c>
      <c r="AJ1097" s="81">
        <f>'[2]2'!J730</f>
        <v>0</v>
      </c>
      <c r="AK1097" s="160" t="str">
        <f>'[2]2'!L532</f>
        <v>     b- CONSTRACTOR SHOULD TRANSFER THE WIRELINE</v>
      </c>
      <c r="AL1097" s="160"/>
      <c r="AM1097" s="44"/>
      <c r="AN1097" s="87">
        <f>'[2]2'!A730</f>
        <v>0</v>
      </c>
      <c r="AO1097" s="41"/>
      <c r="AP1097" s="15"/>
      <c r="AQ1097" s="15"/>
      <c r="AR1097" s="15"/>
      <c r="AS1097" s="15"/>
      <c r="AT1097" s="15"/>
      <c r="AU1097" s="15"/>
      <c r="AV1097" s="15"/>
      <c r="AW1097" s="15"/>
      <c r="AX1097" s="15"/>
      <c r="AY1097" s="15"/>
      <c r="AZ1097" s="15"/>
      <c r="BA1097" s="15"/>
      <c r="BB1097" s="15"/>
      <c r="BC1097" s="15"/>
      <c r="BD1097" s="15"/>
      <c r="BE1097" s="15"/>
      <c r="BF1097" s="15"/>
    </row>
    <row r="1098" spans="2:58" ht="15.75">
      <c r="B1098" s="20"/>
      <c r="C1098" s="168"/>
      <c r="D1098" s="168"/>
      <c r="E1098" s="169"/>
      <c r="F1098" s="169"/>
      <c r="G1098" s="11">
        <f t="shared" si="63"/>
      </c>
      <c r="H1098" s="11">
        <f t="shared" si="63"/>
      </c>
      <c r="I1098" s="12" t="str">
        <f t="shared" si="63"/>
        <v>          TRUCK TO END USER SITE FOR COMMISSIONING.</v>
      </c>
      <c r="J1098" s="13"/>
      <c r="K1098" s="13"/>
      <c r="L1098" s="2">
        <f t="shared" si="64"/>
      </c>
      <c r="Z1098" s="43"/>
      <c r="AA1098" s="43"/>
      <c r="AB1098" s="43"/>
      <c r="AC1098" s="43"/>
      <c r="AD1098" s="69"/>
      <c r="AE1098" s="195"/>
      <c r="AF1098" s="195"/>
      <c r="AG1098" s="192"/>
      <c r="AH1098" s="192"/>
      <c r="AI1098" s="80">
        <f>'[2]2'!AC731</f>
        <v>0</v>
      </c>
      <c r="AJ1098" s="81">
        <f>'[2]2'!J731</f>
        <v>0</v>
      </c>
      <c r="AK1098" s="160" t="str">
        <f>'[2]2'!L533</f>
        <v>          TRUCK TO END USER SITE FOR COMMISSIONING.</v>
      </c>
      <c r="AL1098" s="160"/>
      <c r="AM1098" s="74"/>
      <c r="AN1098" s="87">
        <f>'[2]2'!A731</f>
        <v>0</v>
      </c>
      <c r="AO1098" s="41"/>
      <c r="AP1098" s="15"/>
      <c r="AQ1098" s="15"/>
      <c r="AR1098" s="15"/>
      <c r="AS1098" s="15"/>
      <c r="AT1098" s="15"/>
      <c r="AU1098" s="15"/>
      <c r="AV1098" s="15"/>
      <c r="AW1098" s="15"/>
      <c r="AX1098" s="15"/>
      <c r="AY1098" s="15"/>
      <c r="AZ1098" s="15"/>
      <c r="BA1098" s="15"/>
      <c r="BB1098" s="15"/>
      <c r="BC1098" s="15"/>
      <c r="BD1098" s="15"/>
      <c r="BE1098" s="15"/>
      <c r="BF1098" s="15"/>
    </row>
    <row r="1099" spans="2:58" ht="15.75">
      <c r="B1099" s="20"/>
      <c r="C1099" s="168"/>
      <c r="D1099" s="168"/>
      <c r="E1099" s="169"/>
      <c r="F1099" s="169"/>
      <c r="G1099" s="11">
        <f t="shared" si="63"/>
      </c>
      <c r="H1099" s="11">
        <f t="shared" si="63"/>
      </c>
      <c r="I1099" s="12" t="str">
        <f t="shared" si="63"/>
        <v>41- WARRANTY:</v>
      </c>
      <c r="J1099" s="13"/>
      <c r="K1099" s="13"/>
      <c r="L1099" s="2">
        <f t="shared" si="64"/>
      </c>
      <c r="Z1099" s="43"/>
      <c r="AA1099" s="43"/>
      <c r="AB1099" s="43"/>
      <c r="AC1099" s="43"/>
      <c r="AD1099" s="44"/>
      <c r="AE1099" s="163"/>
      <c r="AF1099" s="163"/>
      <c r="AG1099" s="196"/>
      <c r="AH1099" s="196"/>
      <c r="AI1099" s="80">
        <f>'[2]2'!AC732</f>
        <v>0</v>
      </c>
      <c r="AJ1099" s="81">
        <f>'[2]2'!J732</f>
        <v>0</v>
      </c>
      <c r="AK1099" s="160" t="str">
        <f>'[2]2'!L534</f>
        <v>41- WARRANTY:</v>
      </c>
      <c r="AL1099" s="160"/>
      <c r="AM1099" s="74"/>
      <c r="AN1099" s="87">
        <f>'[2]2'!A732</f>
        <v>0</v>
      </c>
      <c r="AO1099" s="41"/>
      <c r="AP1099" s="15"/>
      <c r="AQ1099" s="15"/>
      <c r="AR1099" s="15"/>
      <c r="AS1099" s="15"/>
      <c r="AT1099" s="15"/>
      <c r="AU1099" s="15"/>
      <c r="AV1099" s="15"/>
      <c r="AW1099" s="15"/>
      <c r="AX1099" s="15"/>
      <c r="AY1099" s="15"/>
      <c r="AZ1099" s="15"/>
      <c r="BA1099" s="15"/>
      <c r="BB1099" s="15"/>
      <c r="BC1099" s="15"/>
      <c r="BD1099" s="15"/>
      <c r="BE1099" s="15"/>
      <c r="BF1099" s="15"/>
    </row>
    <row r="1100" spans="2:58" ht="15.75">
      <c r="B1100" s="20"/>
      <c r="C1100" s="168"/>
      <c r="D1100" s="168"/>
      <c r="E1100" s="169"/>
      <c r="F1100" s="169"/>
      <c r="G1100" s="11">
        <f t="shared" si="63"/>
      </c>
      <c r="H1100" s="11">
        <f t="shared" si="63"/>
      </c>
      <c r="I1100" s="12" t="str">
        <f t="shared" si="63"/>
        <v>     a- MATERIALS SUPPLIED AS PER THE ORDER SHOULD</v>
      </c>
      <c r="J1100" s="13"/>
      <c r="K1100" s="13"/>
      <c r="L1100" s="2">
        <f t="shared" si="64"/>
      </c>
      <c r="Z1100" s="43"/>
      <c r="AA1100" s="43"/>
      <c r="AB1100" s="43"/>
      <c r="AC1100" s="43"/>
      <c r="AD1100" s="44"/>
      <c r="AE1100" s="163"/>
      <c r="AF1100" s="163"/>
      <c r="AG1100" s="196"/>
      <c r="AH1100" s="196"/>
      <c r="AI1100" s="80">
        <f>'[2]2'!AC733</f>
        <v>0</v>
      </c>
      <c r="AJ1100" s="81">
        <f>'[2]2'!J733</f>
        <v>0</v>
      </c>
      <c r="AK1100" s="160" t="str">
        <f>'[2]2'!L535</f>
        <v>     a- MATERIALS SUPPLIED AS PER THE ORDER SHOULD</v>
      </c>
      <c r="AL1100" s="160"/>
      <c r="AM1100" s="74"/>
      <c r="AN1100" s="87">
        <f>'[2]2'!A733</f>
        <v>0</v>
      </c>
      <c r="AO1100" s="41"/>
      <c r="AP1100" s="15"/>
      <c r="AQ1100" s="15"/>
      <c r="AR1100" s="15"/>
      <c r="AS1100" s="15"/>
      <c r="AT1100" s="15"/>
      <c r="AU1100" s="15"/>
      <c r="AV1100" s="15"/>
      <c r="AW1100" s="15"/>
      <c r="AX1100" s="15"/>
      <c r="AY1100" s="15"/>
      <c r="AZ1100" s="15"/>
      <c r="BA1100" s="15"/>
      <c r="BB1100" s="15"/>
      <c r="BC1100" s="15"/>
      <c r="BD1100" s="15"/>
      <c r="BE1100" s="15"/>
      <c r="BF1100" s="15"/>
    </row>
    <row r="1101" spans="2:58" ht="15.75">
      <c r="B1101" s="20"/>
      <c r="C1101" s="168"/>
      <c r="D1101" s="168"/>
      <c r="E1101" s="169"/>
      <c r="F1101" s="169"/>
      <c r="G1101" s="11">
        <f t="shared" si="63"/>
      </c>
      <c r="H1101" s="11">
        <f t="shared" si="63"/>
      </c>
      <c r="I1101" s="12" t="str">
        <f t="shared" si="63"/>
        <v>          BE UNDER WARRANTY BY THE SUPPLIER FOR A</v>
      </c>
      <c r="J1101" s="13"/>
      <c r="K1101" s="13"/>
      <c r="L1101" s="2">
        <f t="shared" si="64"/>
      </c>
      <c r="N1101" s="15"/>
      <c r="Z1101" s="43"/>
      <c r="AA1101" s="43"/>
      <c r="AB1101" s="43"/>
      <c r="AC1101" s="43"/>
      <c r="AD1101" s="44"/>
      <c r="AE1101" s="163"/>
      <c r="AF1101" s="163"/>
      <c r="AG1101" s="196"/>
      <c r="AH1101" s="196"/>
      <c r="AI1101" s="80">
        <f>'[2]2'!AC734</f>
        <v>0</v>
      </c>
      <c r="AJ1101" s="81">
        <f>'[2]2'!J734</f>
        <v>0</v>
      </c>
      <c r="AK1101" s="160" t="str">
        <f>'[2]2'!L536</f>
        <v>          BE UNDER WARRANTY BY THE SUPPLIER FOR A</v>
      </c>
      <c r="AL1101" s="160"/>
      <c r="AM1101" s="74"/>
      <c r="AN1101" s="87">
        <f>'[2]2'!A734</f>
        <v>0</v>
      </c>
      <c r="AO1101" s="41"/>
      <c r="AP1101" s="15"/>
      <c r="AQ1101" s="15"/>
      <c r="AR1101" s="15"/>
      <c r="AS1101" s="15"/>
      <c r="AT1101" s="15"/>
      <c r="AU1101" s="15"/>
      <c r="AV1101" s="15"/>
      <c r="AW1101" s="15"/>
      <c r="AX1101" s="15"/>
      <c r="AY1101" s="15"/>
      <c r="AZ1101" s="15"/>
      <c r="BA1101" s="15"/>
      <c r="BB1101" s="15"/>
      <c r="BC1101" s="15"/>
      <c r="BD1101" s="15"/>
      <c r="BE1101" s="15"/>
      <c r="BF1101" s="15"/>
    </row>
    <row r="1102" spans="2:58" ht="15.75">
      <c r="B1102" s="20"/>
      <c r="C1102" s="168"/>
      <c r="D1102" s="168"/>
      <c r="E1102" s="169"/>
      <c r="F1102" s="169"/>
      <c r="G1102" s="11">
        <f t="shared" si="63"/>
      </c>
      <c r="H1102" s="11">
        <f t="shared" si="63"/>
      </c>
      <c r="I1102" s="12" t="str">
        <f t="shared" si="63"/>
        <v>          MINIMUM PERIOD OF ONE YEAR FROM THE DATE OF</v>
      </c>
      <c r="J1102" s="20"/>
      <c r="K1102" s="20"/>
      <c r="L1102" s="2">
        <f t="shared" si="64"/>
      </c>
      <c r="Z1102" s="43"/>
      <c r="AA1102" s="43"/>
      <c r="AB1102" s="43"/>
      <c r="AC1102" s="43"/>
      <c r="AD1102" s="44"/>
      <c r="AE1102" s="163"/>
      <c r="AF1102" s="163"/>
      <c r="AG1102" s="196"/>
      <c r="AH1102" s="196"/>
      <c r="AI1102" s="80">
        <f>'[2]2'!AC735</f>
        <v>0</v>
      </c>
      <c r="AJ1102" s="81">
        <f>'[2]2'!J735</f>
        <v>0</v>
      </c>
      <c r="AK1102" s="160" t="str">
        <f>'[2]2'!L537</f>
        <v>          MINIMUM PERIOD OF ONE YEAR FROM THE DATE OF</v>
      </c>
      <c r="AL1102" s="160"/>
      <c r="AM1102" s="74"/>
      <c r="AN1102" s="87">
        <f>'[2]2'!A735</f>
        <v>0</v>
      </c>
      <c r="AO1102" s="41"/>
      <c r="AP1102" s="15"/>
      <c r="AQ1102" s="15"/>
      <c r="AR1102" s="15"/>
      <c r="AS1102" s="15"/>
      <c r="AT1102" s="15"/>
      <c r="AU1102" s="15"/>
      <c r="AV1102" s="15"/>
      <c r="AW1102" s="15"/>
      <c r="AX1102" s="15"/>
      <c r="AY1102" s="15"/>
      <c r="AZ1102" s="15"/>
      <c r="BA1102" s="15"/>
      <c r="BB1102" s="15"/>
      <c r="BC1102" s="15"/>
      <c r="BD1102" s="15"/>
      <c r="BE1102" s="15"/>
      <c r="BF1102" s="15"/>
    </row>
    <row r="1103" spans="2:58" ht="15.75">
      <c r="B1103" s="20"/>
      <c r="C1103" s="168"/>
      <c r="D1103" s="168"/>
      <c r="E1103" s="169"/>
      <c r="F1103" s="169"/>
      <c r="G1103" s="11">
        <f t="shared" si="63"/>
      </c>
      <c r="H1103" s="11">
        <f t="shared" si="63"/>
      </c>
      <c r="I1103" s="12" t="str">
        <f t="shared" si="63"/>
        <v>          SUCCESSFUL COMPLETION OF FIELD </v>
      </c>
      <c r="J1103" s="20"/>
      <c r="K1103" s="20"/>
      <c r="L1103" s="2">
        <f t="shared" si="64"/>
      </c>
      <c r="Z1103" s="43"/>
      <c r="AA1103" s="43"/>
      <c r="AB1103" s="43"/>
      <c r="AC1103" s="43"/>
      <c r="AD1103" s="44"/>
      <c r="AE1103" s="163"/>
      <c r="AF1103" s="163"/>
      <c r="AG1103" s="196"/>
      <c r="AH1103" s="196"/>
      <c r="AI1103" s="80">
        <f>'[2]2'!AC736</f>
        <v>0</v>
      </c>
      <c r="AJ1103" s="81">
        <f>'[2]2'!J736</f>
        <v>0</v>
      </c>
      <c r="AK1103" s="160" t="str">
        <f>'[2]2'!L538</f>
        <v>          SUCCESSFUL COMPLETION OF FIELD </v>
      </c>
      <c r="AL1103" s="160"/>
      <c r="AM1103" s="44"/>
      <c r="AN1103" s="87">
        <f>'[2]2'!A736</f>
        <v>0</v>
      </c>
      <c r="AO1103" s="41"/>
      <c r="AP1103" s="15"/>
      <c r="AQ1103" s="15"/>
      <c r="AR1103" s="15"/>
      <c r="AS1103" s="15"/>
      <c r="AT1103" s="15"/>
      <c r="AU1103" s="15"/>
      <c r="AV1103" s="15"/>
      <c r="AW1103" s="15"/>
      <c r="AX1103" s="15"/>
      <c r="AY1103" s="15"/>
      <c r="AZ1103" s="15"/>
      <c r="BA1103" s="15"/>
      <c r="BB1103" s="15"/>
      <c r="BC1103" s="15"/>
      <c r="BD1103" s="15"/>
      <c r="BE1103" s="15"/>
      <c r="BF1103" s="15"/>
    </row>
    <row r="1104" spans="2:58" ht="15.75" customHeight="1">
      <c r="B1104" s="20"/>
      <c r="C1104" s="168"/>
      <c r="D1104" s="168"/>
      <c r="E1104" s="169"/>
      <c r="F1104" s="169"/>
      <c r="G1104" s="11">
        <f t="shared" si="63"/>
      </c>
      <c r="H1104" s="11">
        <f t="shared" si="63"/>
      </c>
      <c r="I1104" s="12" t="str">
        <f t="shared" si="63"/>
        <v>          COMMISSIONING AS PER CERTIFICATION OF THE </v>
      </c>
      <c r="J1104" s="20"/>
      <c r="K1104" s="20"/>
      <c r="L1104" s="2">
        <f t="shared" si="64"/>
      </c>
      <c r="Z1104" s="43"/>
      <c r="AA1104" s="43"/>
      <c r="AB1104" s="43"/>
      <c r="AC1104" s="43"/>
      <c r="AD1104" s="44"/>
      <c r="AE1104" s="163"/>
      <c r="AF1104" s="163"/>
      <c r="AG1104" s="196"/>
      <c r="AH1104" s="196"/>
      <c r="AI1104" s="80">
        <f>'[2]2'!AC737</f>
        <v>0</v>
      </c>
      <c r="AJ1104" s="81">
        <f>'[2]2'!J737</f>
        <v>0</v>
      </c>
      <c r="AK1104" s="160" t="str">
        <f>'[2]2'!L539</f>
        <v>          COMMISSIONING AS PER CERTIFICATION OF THE </v>
      </c>
      <c r="AL1104" s="160"/>
      <c r="AM1104" s="44"/>
      <c r="AN1104" s="87">
        <f>'[2]2'!A737</f>
        <v>0</v>
      </c>
      <c r="AO1104" s="41"/>
      <c r="AP1104" s="15"/>
      <c r="AQ1104" s="15"/>
      <c r="AR1104" s="15"/>
      <c r="AS1104" s="15"/>
      <c r="AT1104" s="15"/>
      <c r="AU1104" s="15"/>
      <c r="AV1104" s="15"/>
      <c r="AW1104" s="15"/>
      <c r="AX1104" s="15"/>
      <c r="AY1104" s="15"/>
      <c r="AZ1104" s="15"/>
      <c r="BA1104" s="15"/>
      <c r="BB1104" s="15"/>
      <c r="BC1104" s="15"/>
      <c r="BD1104" s="15"/>
      <c r="BE1104" s="15"/>
      <c r="BF1104" s="15"/>
    </row>
    <row r="1105" spans="2:58" ht="15.75" customHeight="1">
      <c r="B1105" s="20"/>
      <c r="C1105" s="168"/>
      <c r="D1105" s="168"/>
      <c r="E1105" s="169"/>
      <c r="F1105" s="169"/>
      <c r="G1105" s="11">
        <f t="shared" si="63"/>
      </c>
      <c r="H1105" s="11">
        <f t="shared" si="63"/>
      </c>
      <c r="I1105" s="12" t="str">
        <f t="shared" si="63"/>
        <v>          RESPONSIBLE PERSONNEL OF WELL TECHNICAL </v>
      </c>
      <c r="J1105" s="20"/>
      <c r="K1105" s="20"/>
      <c r="L1105" s="2">
        <f t="shared" si="64"/>
      </c>
      <c r="Z1105" s="43"/>
      <c r="AA1105" s="43"/>
      <c r="AB1105" s="43"/>
      <c r="AC1105" s="43"/>
      <c r="AD1105" s="44"/>
      <c r="AE1105" s="163"/>
      <c r="AF1105" s="163"/>
      <c r="AG1105" s="196"/>
      <c r="AH1105" s="196"/>
      <c r="AI1105" s="80">
        <f>'[2]2'!AC738</f>
        <v>0</v>
      </c>
      <c r="AJ1105" s="81">
        <f>'[2]2'!J738</f>
        <v>0</v>
      </c>
      <c r="AK1105" s="160" t="str">
        <f>'[2]2'!L540</f>
        <v>          RESPONSIBLE PERSONNEL OF WELL TECHNICAL </v>
      </c>
      <c r="AL1105" s="160"/>
      <c r="AM1105" s="44"/>
      <c r="AN1105" s="87">
        <f>'[2]2'!A738</f>
        <v>0</v>
      </c>
      <c r="AO1105" s="41"/>
      <c r="AP1105" s="15"/>
      <c r="AQ1105" s="15"/>
      <c r="AR1105" s="15"/>
      <c r="AS1105" s="15"/>
      <c r="AT1105" s="15"/>
      <c r="AU1105" s="15"/>
      <c r="AV1105" s="15"/>
      <c r="AW1105" s="15"/>
      <c r="AX1105" s="15"/>
      <c r="AY1105" s="15"/>
      <c r="AZ1105" s="15"/>
      <c r="BA1105" s="15"/>
      <c r="BB1105" s="15"/>
      <c r="BC1105" s="15"/>
      <c r="BD1105" s="15"/>
      <c r="BE1105" s="15"/>
      <c r="BF1105" s="15"/>
    </row>
    <row r="1106" spans="2:58" ht="15.75" customHeight="1">
      <c r="B1106" s="20"/>
      <c r="C1106" s="168"/>
      <c r="D1106" s="168"/>
      <c r="E1106" s="169"/>
      <c r="F1106" s="169"/>
      <c r="G1106" s="11">
        <f t="shared" si="63"/>
      </c>
      <c r="H1106" s="11">
        <f t="shared" si="63"/>
      </c>
      <c r="I1106" s="12" t="str">
        <f t="shared" si="63"/>
        <v>          SERVICES DEPARTMENT. ANY ITEM / SUB ITEM </v>
      </c>
      <c r="J1106" s="20"/>
      <c r="K1106" s="20"/>
      <c r="L1106" s="2">
        <f t="shared" si="64"/>
      </c>
      <c r="Z1106" s="43"/>
      <c r="AA1106" s="43"/>
      <c r="AB1106" s="43"/>
      <c r="AC1106" s="43"/>
      <c r="AD1106" s="44"/>
      <c r="AE1106" s="163"/>
      <c r="AF1106" s="163"/>
      <c r="AG1106" s="196"/>
      <c r="AH1106" s="196"/>
      <c r="AI1106" s="80">
        <f>'[2]2'!AC739</f>
        <v>0</v>
      </c>
      <c r="AJ1106" s="81">
        <f>'[2]2'!J739</f>
        <v>0</v>
      </c>
      <c r="AK1106" s="160" t="str">
        <f>'[2]2'!L541</f>
        <v>          SERVICES DEPARTMENT. ANY ITEM / SUB ITEM </v>
      </c>
      <c r="AL1106" s="160"/>
      <c r="AM1106" s="44"/>
      <c r="AN1106" s="87">
        <f>'[2]2'!A739</f>
        <v>0</v>
      </c>
      <c r="AO1106" s="41"/>
      <c r="AP1106" s="15"/>
      <c r="AQ1106" s="15"/>
      <c r="AR1106" s="15"/>
      <c r="AS1106" s="15"/>
      <c r="AT1106" s="15"/>
      <c r="AU1106" s="15"/>
      <c r="AV1106" s="15"/>
      <c r="AW1106" s="15"/>
      <c r="AX1106" s="15"/>
      <c r="AY1106" s="15"/>
      <c r="AZ1106" s="15"/>
      <c r="BA1106" s="15"/>
      <c r="BB1106" s="15"/>
      <c r="BC1106" s="15"/>
      <c r="BD1106" s="15"/>
      <c r="BE1106" s="15"/>
      <c r="BF1106" s="15"/>
    </row>
    <row r="1107" spans="2:58" ht="15.75">
      <c r="B1107" s="20"/>
      <c r="C1107" s="168"/>
      <c r="D1107" s="168"/>
      <c r="E1107" s="169"/>
      <c r="F1107" s="169"/>
      <c r="G1107" s="11">
        <f t="shared" si="63"/>
      </c>
      <c r="H1107" s="11">
        <f t="shared" si="63"/>
      </c>
      <c r="I1107" s="12" t="str">
        <f t="shared" si="63"/>
        <v>          FAILED DURING THE WARRANTY PERIOD ARE BE</v>
      </c>
      <c r="J1107" s="20"/>
      <c r="K1107" s="20"/>
      <c r="L1107" s="2">
        <f t="shared" si="64"/>
      </c>
      <c r="Z1107" s="43"/>
      <c r="AA1107" s="43"/>
      <c r="AB1107" s="43"/>
      <c r="AC1107" s="43"/>
      <c r="AD1107" s="44"/>
      <c r="AE1107" s="163"/>
      <c r="AF1107" s="163"/>
      <c r="AG1107" s="196"/>
      <c r="AH1107" s="196"/>
      <c r="AI1107" s="80">
        <f>'[2]2'!AC740</f>
        <v>0</v>
      </c>
      <c r="AJ1107" s="81">
        <f>'[2]2'!J740</f>
        <v>0</v>
      </c>
      <c r="AK1107" s="160" t="str">
        <f>'[2]2'!L542</f>
        <v>          FAILED DURING THE WARRANTY PERIOD ARE BE</v>
      </c>
      <c r="AL1107" s="160"/>
      <c r="AM1107" s="44"/>
      <c r="AN1107" s="87">
        <f>'[2]2'!A740</f>
        <v>0</v>
      </c>
      <c r="AO1107" s="41"/>
      <c r="AP1107" s="15"/>
      <c r="AQ1107" s="15"/>
      <c r="AR1107" s="15"/>
      <c r="AS1107" s="15"/>
      <c r="AT1107" s="15"/>
      <c r="AU1107" s="15"/>
      <c r="AV1107" s="15"/>
      <c r="AW1107" s="15"/>
      <c r="AX1107" s="15"/>
      <c r="AY1107" s="15"/>
      <c r="AZ1107" s="15"/>
      <c r="BA1107" s="15"/>
      <c r="BB1107" s="15"/>
      <c r="BC1107" s="15"/>
      <c r="BD1107" s="15"/>
      <c r="BE1107" s="15"/>
      <c r="BF1107" s="15"/>
    </row>
    <row r="1108" spans="2:58" ht="15.75">
      <c r="B1108" s="20"/>
      <c r="C1108" s="168"/>
      <c r="D1108" s="168"/>
      <c r="E1108" s="169"/>
      <c r="F1108" s="169"/>
      <c r="G1108" s="11">
        <f t="shared" si="63"/>
      </c>
      <c r="H1108" s="11">
        <f t="shared" si="63"/>
      </c>
      <c r="I1108" s="12" t="str">
        <f t="shared" si="63"/>
        <v>          REPLACED WITHIN 24 HOURS FOR FREE OF </v>
      </c>
      <c r="J1108" s="20"/>
      <c r="K1108" s="20"/>
      <c r="L1108" s="2">
        <f t="shared" si="64"/>
      </c>
      <c r="Z1108" s="43"/>
      <c r="AA1108" s="43"/>
      <c r="AB1108" s="43"/>
      <c r="AC1108" s="43"/>
      <c r="AD1108" s="44"/>
      <c r="AE1108" s="163"/>
      <c r="AF1108" s="163"/>
      <c r="AG1108" s="196"/>
      <c r="AH1108" s="196"/>
      <c r="AI1108" s="80">
        <f>'[2]2'!AC741</f>
        <v>0</v>
      </c>
      <c r="AJ1108" s="81">
        <f>'[2]2'!J741</f>
        <v>0</v>
      </c>
      <c r="AK1108" s="160" t="str">
        <f>'[2]2'!L543</f>
        <v>          REPLACED WITHIN 24 HOURS FOR FREE OF </v>
      </c>
      <c r="AL1108" s="160"/>
      <c r="AM1108" s="44"/>
      <c r="AN1108" s="87">
        <f>'[2]2'!A741</f>
        <v>0</v>
      </c>
      <c r="AO1108" s="41"/>
      <c r="AP1108" s="15"/>
      <c r="AQ1108" s="15"/>
      <c r="AR1108" s="15"/>
      <c r="AS1108" s="15"/>
      <c r="AT1108" s="15"/>
      <c r="AU1108" s="15"/>
      <c r="AV1108" s="15"/>
      <c r="AW1108" s="15"/>
      <c r="AX1108" s="15"/>
      <c r="AY1108" s="15"/>
      <c r="AZ1108" s="15"/>
      <c r="BA1108" s="15"/>
      <c r="BB1108" s="15"/>
      <c r="BC1108" s="15"/>
      <c r="BD1108" s="15"/>
      <c r="BE1108" s="15"/>
      <c r="BF1108" s="15"/>
    </row>
    <row r="1109" spans="2:58" ht="15.75">
      <c r="B1109" s="20"/>
      <c r="C1109" s="168"/>
      <c r="D1109" s="168"/>
      <c r="E1109" s="169"/>
      <c r="F1109" s="169"/>
      <c r="G1109" s="11">
        <f t="shared" si="63"/>
      </c>
      <c r="H1109" s="11">
        <f t="shared" si="63"/>
      </c>
      <c r="I1109" s="12" t="str">
        <f t="shared" si="63"/>
        <v>          CHARGE AND WARRANTY FOR SUCH ITEMS </v>
      </c>
      <c r="J1109" s="20"/>
      <c r="K1109" s="20"/>
      <c r="L1109" s="2">
        <f t="shared" si="64"/>
      </c>
      <c r="Z1109" s="43"/>
      <c r="AA1109" s="43"/>
      <c r="AB1109" s="43"/>
      <c r="AC1109" s="43"/>
      <c r="AD1109" s="44"/>
      <c r="AE1109" s="163"/>
      <c r="AF1109" s="163"/>
      <c r="AG1109" s="196"/>
      <c r="AH1109" s="196"/>
      <c r="AI1109" s="80">
        <f>'[2]2'!AC742</f>
        <v>0</v>
      </c>
      <c r="AJ1109" s="81">
        <f>'[2]2'!J742</f>
        <v>0</v>
      </c>
      <c r="AK1109" s="160" t="str">
        <f>'[2]2'!L544</f>
        <v>          CHARGE AND WARRANTY FOR SUCH ITEMS </v>
      </c>
      <c r="AL1109" s="160"/>
      <c r="AM1109" s="44"/>
      <c r="AN1109" s="87">
        <f>'[2]2'!A742</f>
        <v>0</v>
      </c>
      <c r="AO1109" s="41"/>
      <c r="AP1109" s="15"/>
      <c r="AQ1109" s="15"/>
      <c r="AR1109" s="15"/>
      <c r="AS1109" s="15"/>
      <c r="AT1109" s="15"/>
      <c r="AU1109" s="15"/>
      <c r="AV1109" s="15"/>
      <c r="AW1109" s="15"/>
      <c r="AX1109" s="15"/>
      <c r="AY1109" s="15"/>
      <c r="AZ1109" s="15"/>
      <c r="BA1109" s="15"/>
      <c r="BB1109" s="15"/>
      <c r="BC1109" s="15"/>
      <c r="BD1109" s="15"/>
      <c r="BE1109" s="15"/>
      <c r="BF1109" s="15"/>
    </row>
    <row r="1110" spans="2:58" ht="15.75">
      <c r="B1110" s="20"/>
      <c r="C1110" s="168"/>
      <c r="D1110" s="181"/>
      <c r="E1110" s="169"/>
      <c r="F1110" s="182"/>
      <c r="G1110" s="11">
        <f t="shared" si="63"/>
      </c>
      <c r="H1110" s="11">
        <f t="shared" si="63"/>
      </c>
      <c r="I1110" s="12" t="str">
        <f t="shared" si="63"/>
        <v>          SHOULD BE EXTENDED ACCORDINGLY. IN ORDER </v>
      </c>
      <c r="J1110" s="20"/>
      <c r="K1110" s="20"/>
      <c r="L1110" s="2">
        <f t="shared" si="64"/>
      </c>
      <c r="Z1110" s="43"/>
      <c r="AA1110" s="43"/>
      <c r="AB1110" s="43"/>
      <c r="AC1110" s="43"/>
      <c r="AD1110" s="44"/>
      <c r="AE1110" s="163"/>
      <c r="AF1110" s="163"/>
      <c r="AG1110" s="196"/>
      <c r="AH1110" s="196"/>
      <c r="AI1110" s="80">
        <f>'[2]2'!AC743</f>
        <v>0</v>
      </c>
      <c r="AJ1110" s="81">
        <f>'[2]2'!J743</f>
        <v>0</v>
      </c>
      <c r="AK1110" s="160" t="str">
        <f>'[2]2'!L545</f>
        <v>          SHOULD BE EXTENDED ACCORDINGLY. IN ORDER </v>
      </c>
      <c r="AL1110" s="160"/>
      <c r="AM1110" s="44"/>
      <c r="AN1110" s="87">
        <f>'[2]2'!A743</f>
        <v>0</v>
      </c>
      <c r="AO1110" s="41"/>
      <c r="AP1110" s="15"/>
      <c r="AQ1110" s="15"/>
      <c r="AR1110" s="15"/>
      <c r="AS1110" s="15"/>
      <c r="AT1110" s="15"/>
      <c r="AU1110" s="15"/>
      <c r="AV1110" s="15"/>
      <c r="AW1110" s="15"/>
      <c r="AX1110" s="15"/>
      <c r="AY1110" s="15"/>
      <c r="AZ1110" s="15"/>
      <c r="BA1110" s="15"/>
      <c r="BB1110" s="15"/>
      <c r="BC1110" s="15"/>
      <c r="BD1110" s="15"/>
      <c r="BE1110" s="15"/>
      <c r="BF1110" s="15"/>
    </row>
    <row r="1111" spans="2:58" ht="15.75">
      <c r="B1111" s="168"/>
      <c r="C1111" s="173"/>
      <c r="D1111" s="170" t="s">
        <v>6</v>
      </c>
      <c r="E1111" s="171"/>
      <c r="F1111" s="170" t="s">
        <v>13</v>
      </c>
      <c r="G1111" s="172"/>
      <c r="H1111" s="169"/>
      <c r="I1111" s="168"/>
      <c r="J1111" s="168"/>
      <c r="K1111" s="168"/>
      <c r="L1111" s="174"/>
      <c r="Z1111" s="43"/>
      <c r="AA1111" s="43"/>
      <c r="AB1111" s="43"/>
      <c r="AC1111" s="43"/>
      <c r="AD1111" s="163"/>
      <c r="AE1111" s="163"/>
      <c r="AF1111" s="199" t="s">
        <v>6</v>
      </c>
      <c r="AG1111" s="200"/>
      <c r="AH1111" s="199" t="s">
        <v>13</v>
      </c>
      <c r="AI1111" s="200"/>
      <c r="AJ1111" s="196"/>
      <c r="AK1111" s="163"/>
      <c r="AL1111" s="163"/>
      <c r="AM1111" s="163"/>
      <c r="AN1111" s="198"/>
      <c r="AO1111" s="41"/>
      <c r="AP1111" s="15"/>
      <c r="AQ1111" s="15"/>
      <c r="AR1111" s="15"/>
      <c r="AS1111" s="15"/>
      <c r="AT1111" s="15"/>
      <c r="AU1111" s="15"/>
      <c r="AV1111" s="15"/>
      <c r="AW1111" s="15"/>
      <c r="AX1111" s="15"/>
      <c r="AY1111" s="15"/>
      <c r="AZ1111" s="15"/>
      <c r="BA1111" s="15"/>
      <c r="BB1111" s="15"/>
      <c r="BC1111" s="15"/>
      <c r="BD1111" s="15"/>
      <c r="BE1111" s="15"/>
      <c r="BF1111" s="15"/>
    </row>
    <row r="1112" spans="2:58" ht="15.75" customHeight="1">
      <c r="B1112" s="168"/>
      <c r="C1112" s="168"/>
      <c r="D1112" s="172"/>
      <c r="E1112" s="172"/>
      <c r="F1112" s="172"/>
      <c r="G1112" s="172"/>
      <c r="H1112" s="169"/>
      <c r="I1112" s="168"/>
      <c r="J1112" s="168"/>
      <c r="K1112" s="168"/>
      <c r="L1112" s="174"/>
      <c r="Z1112" s="43"/>
      <c r="AA1112" s="43"/>
      <c r="AB1112" s="43"/>
      <c r="AC1112" s="43"/>
      <c r="AD1112" s="163"/>
      <c r="AE1112" s="163"/>
      <c r="AF1112" s="200"/>
      <c r="AG1112" s="200"/>
      <c r="AH1112" s="200"/>
      <c r="AI1112" s="200"/>
      <c r="AJ1112" s="196"/>
      <c r="AK1112" s="163"/>
      <c r="AL1112" s="163"/>
      <c r="AM1112" s="163"/>
      <c r="AN1112" s="198"/>
      <c r="AO1112" s="41"/>
      <c r="AP1112" s="15"/>
      <c r="AQ1112" s="15"/>
      <c r="AR1112" s="15"/>
      <c r="AS1112" s="15"/>
      <c r="AT1112" s="15"/>
      <c r="AU1112" s="15"/>
      <c r="AV1112" s="15"/>
      <c r="AW1112" s="15"/>
      <c r="AX1112" s="15"/>
      <c r="AY1112" s="15"/>
      <c r="AZ1112" s="15"/>
      <c r="BA1112" s="15"/>
      <c r="BB1112" s="15"/>
      <c r="BC1112" s="15"/>
      <c r="BD1112" s="15"/>
      <c r="BE1112" s="15"/>
      <c r="BF1112" s="15"/>
    </row>
    <row r="1113" spans="2:58" ht="15.75" customHeight="1">
      <c r="B1113" s="168"/>
      <c r="C1113" s="168"/>
      <c r="D1113" s="170" t="s">
        <v>6</v>
      </c>
      <c r="E1113" s="171"/>
      <c r="F1113" s="170" t="s">
        <v>14</v>
      </c>
      <c r="G1113" s="172"/>
      <c r="H1113" s="169"/>
      <c r="I1113" s="168"/>
      <c r="J1113" s="168"/>
      <c r="K1113" s="168"/>
      <c r="L1113" s="174"/>
      <c r="Z1113" s="43"/>
      <c r="AA1113" s="43"/>
      <c r="AB1113" s="43"/>
      <c r="AC1113" s="43"/>
      <c r="AD1113" s="163"/>
      <c r="AE1113" s="163"/>
      <c r="AF1113" s="199" t="s">
        <v>6</v>
      </c>
      <c r="AG1113" s="200"/>
      <c r="AH1113" s="199" t="s">
        <v>14</v>
      </c>
      <c r="AI1113" s="200"/>
      <c r="AJ1113" s="196"/>
      <c r="AK1113" s="163"/>
      <c r="AL1113" s="163"/>
      <c r="AM1113" s="163"/>
      <c r="AN1113" s="198"/>
      <c r="AO1113" s="41"/>
      <c r="AP1113" s="15"/>
      <c r="AQ1113" s="15"/>
      <c r="AR1113" s="15"/>
      <c r="AS1113" s="15"/>
      <c r="AT1113" s="15"/>
      <c r="AU1113" s="15"/>
      <c r="AV1113" s="15"/>
      <c r="AW1113" s="15"/>
      <c r="AX1113" s="15"/>
      <c r="AY1113" s="15"/>
      <c r="AZ1113" s="15"/>
      <c r="BA1113" s="15"/>
      <c r="BB1113" s="15"/>
      <c r="BC1113" s="15"/>
      <c r="BD1113" s="15"/>
      <c r="BE1113" s="15"/>
      <c r="BF1113" s="15"/>
    </row>
    <row r="1114" spans="2:58" ht="15.75" customHeight="1">
      <c r="B1114" s="168"/>
      <c r="C1114" s="168"/>
      <c r="D1114" s="172"/>
      <c r="E1114" s="172"/>
      <c r="F1114" s="172"/>
      <c r="G1114" s="172"/>
      <c r="H1114" s="169"/>
      <c r="I1114" s="168"/>
      <c r="J1114" s="168"/>
      <c r="K1114" s="168"/>
      <c r="L1114" s="174"/>
      <c r="Z1114" s="43"/>
      <c r="AA1114" s="43"/>
      <c r="AB1114" s="43"/>
      <c r="AC1114" s="43"/>
      <c r="AD1114" s="163"/>
      <c r="AE1114" s="163"/>
      <c r="AF1114" s="200"/>
      <c r="AG1114" s="200"/>
      <c r="AH1114" s="200"/>
      <c r="AI1114" s="200"/>
      <c r="AJ1114" s="196"/>
      <c r="AK1114" s="163"/>
      <c r="AL1114" s="163"/>
      <c r="AM1114" s="163"/>
      <c r="AN1114" s="198"/>
      <c r="AO1114" s="41"/>
      <c r="AP1114" s="15"/>
      <c r="AQ1114" s="15"/>
      <c r="AR1114" s="15"/>
      <c r="AS1114" s="15"/>
      <c r="AT1114" s="15"/>
      <c r="AU1114" s="15"/>
      <c r="AV1114" s="15"/>
      <c r="AW1114" s="15"/>
      <c r="AX1114" s="15"/>
      <c r="AY1114" s="15"/>
      <c r="AZ1114" s="15"/>
      <c r="BA1114" s="15"/>
      <c r="BB1114" s="15"/>
      <c r="BC1114" s="15"/>
      <c r="BD1114" s="15"/>
      <c r="BE1114" s="15"/>
      <c r="BF1114" s="15"/>
    </row>
    <row r="1115" spans="2:58" ht="15.75">
      <c r="B1115" s="168"/>
      <c r="C1115" s="168"/>
      <c r="D1115" s="170" t="s">
        <v>6</v>
      </c>
      <c r="E1115" s="171"/>
      <c r="F1115" s="170" t="s">
        <v>15</v>
      </c>
      <c r="G1115" s="172"/>
      <c r="H1115" s="167"/>
      <c r="I1115" s="187" t="s">
        <v>16</v>
      </c>
      <c r="J1115" s="187"/>
      <c r="K1115" s="187"/>
      <c r="L1115" s="187"/>
      <c r="Z1115" s="43"/>
      <c r="AA1115" s="43"/>
      <c r="AB1115" s="43"/>
      <c r="AC1115" s="43"/>
      <c r="AD1115" s="163"/>
      <c r="AE1115" s="163"/>
      <c r="AF1115" s="199" t="s">
        <v>6</v>
      </c>
      <c r="AG1115" s="200"/>
      <c r="AH1115" s="199" t="s">
        <v>15</v>
      </c>
      <c r="AI1115" s="200"/>
      <c r="AJ1115" s="196"/>
      <c r="AK1115" s="162" t="s">
        <v>16</v>
      </c>
      <c r="AL1115" s="162"/>
      <c r="AM1115" s="162"/>
      <c r="AN1115" s="162"/>
      <c r="AO1115" s="41"/>
      <c r="AP1115" s="15"/>
      <c r="AQ1115" s="15"/>
      <c r="AR1115" s="15"/>
      <c r="AS1115" s="15"/>
      <c r="AT1115" s="15"/>
      <c r="AU1115" s="15"/>
      <c r="AV1115" s="15"/>
      <c r="AW1115" s="15"/>
      <c r="AX1115" s="15"/>
      <c r="AY1115" s="15"/>
      <c r="AZ1115" s="15"/>
      <c r="BA1115" s="15"/>
      <c r="BB1115" s="15"/>
      <c r="BC1115" s="15"/>
      <c r="BD1115" s="15"/>
      <c r="BE1115" s="15"/>
      <c r="BF1115" s="15"/>
    </row>
    <row r="1116" spans="2:58" ht="15.75">
      <c r="B1116" s="168"/>
      <c r="C1116" s="168"/>
      <c r="D1116" s="172"/>
      <c r="E1116" s="172"/>
      <c r="F1116" s="172"/>
      <c r="G1116" s="172"/>
      <c r="H1116" s="167"/>
      <c r="I1116" s="187"/>
      <c r="J1116" s="187"/>
      <c r="K1116" s="187"/>
      <c r="L1116" s="187"/>
      <c r="Z1116" s="43"/>
      <c r="AA1116" s="43"/>
      <c r="AB1116" s="43"/>
      <c r="AC1116" s="43"/>
      <c r="AD1116" s="163"/>
      <c r="AE1116" s="163"/>
      <c r="AF1116" s="200"/>
      <c r="AG1116" s="200"/>
      <c r="AH1116" s="200"/>
      <c r="AI1116" s="200"/>
      <c r="AJ1116" s="196"/>
      <c r="AK1116" s="162"/>
      <c r="AL1116" s="162"/>
      <c r="AM1116" s="162"/>
      <c r="AN1116" s="162"/>
      <c r="AO1116" s="41"/>
      <c r="AP1116" s="15"/>
      <c r="AQ1116" s="15"/>
      <c r="AR1116" s="15"/>
      <c r="AS1116" s="15"/>
      <c r="AT1116" s="15"/>
      <c r="AU1116" s="15"/>
      <c r="AV1116" s="15"/>
      <c r="AW1116" s="15"/>
      <c r="AX1116" s="15"/>
      <c r="AY1116" s="15"/>
      <c r="AZ1116" s="15"/>
      <c r="BA1116" s="15"/>
      <c r="BB1116" s="15"/>
      <c r="BC1116" s="15"/>
      <c r="BD1116" s="15"/>
      <c r="BE1116" s="15"/>
      <c r="BF1116" s="15"/>
    </row>
    <row r="1117" spans="2:58" ht="15.75">
      <c r="B1117" s="168"/>
      <c r="C1117" s="168"/>
      <c r="D1117" s="170" t="s">
        <v>6</v>
      </c>
      <c r="E1117" s="171"/>
      <c r="F1117" s="170" t="s">
        <v>17</v>
      </c>
      <c r="G1117" s="172"/>
      <c r="H1117" s="167"/>
      <c r="I1117" s="187"/>
      <c r="J1117" s="187"/>
      <c r="K1117" s="187"/>
      <c r="L1117" s="187"/>
      <c r="Z1117" s="43"/>
      <c r="AA1117" s="43"/>
      <c r="AB1117" s="43"/>
      <c r="AC1117" s="43"/>
      <c r="AD1117" s="163"/>
      <c r="AE1117" s="163"/>
      <c r="AF1117" s="199" t="s">
        <v>6</v>
      </c>
      <c r="AG1117" s="200"/>
      <c r="AH1117" s="199" t="s">
        <v>17</v>
      </c>
      <c r="AI1117" s="200"/>
      <c r="AJ1117" s="196"/>
      <c r="AK1117" s="162"/>
      <c r="AL1117" s="162"/>
      <c r="AM1117" s="162"/>
      <c r="AN1117" s="162"/>
      <c r="AO1117" s="41"/>
      <c r="AP1117" s="15"/>
      <c r="AQ1117" s="15"/>
      <c r="AR1117" s="15"/>
      <c r="AS1117" s="15"/>
      <c r="AT1117" s="15"/>
      <c r="AU1117" s="15"/>
      <c r="AV1117" s="15"/>
      <c r="AW1117" s="15"/>
      <c r="AX1117" s="15"/>
      <c r="AY1117" s="15"/>
      <c r="AZ1117" s="15"/>
      <c r="BA1117" s="15"/>
      <c r="BB1117" s="15"/>
      <c r="BC1117" s="15"/>
      <c r="BD1117" s="15"/>
      <c r="BE1117" s="15"/>
      <c r="BF1117" s="15"/>
    </row>
    <row r="1118" spans="2:58" ht="15.75">
      <c r="B1118" s="168"/>
      <c r="C1118" s="168"/>
      <c r="D1118" s="172"/>
      <c r="E1118" s="172"/>
      <c r="F1118" s="172"/>
      <c r="G1118" s="172"/>
      <c r="H1118" s="167"/>
      <c r="I1118" s="187"/>
      <c r="J1118" s="187"/>
      <c r="K1118" s="187"/>
      <c r="L1118" s="187"/>
      <c r="Z1118" s="43"/>
      <c r="AA1118" s="43"/>
      <c r="AB1118" s="43"/>
      <c r="AC1118" s="43"/>
      <c r="AD1118" s="163"/>
      <c r="AE1118" s="163"/>
      <c r="AF1118" s="200"/>
      <c r="AG1118" s="200"/>
      <c r="AH1118" s="200"/>
      <c r="AI1118" s="200"/>
      <c r="AJ1118" s="196"/>
      <c r="AK1118" s="162"/>
      <c r="AL1118" s="162"/>
      <c r="AM1118" s="162"/>
      <c r="AN1118" s="162"/>
      <c r="AO1118" s="41"/>
      <c r="AP1118" s="15"/>
      <c r="AQ1118" s="15"/>
      <c r="AR1118" s="15"/>
      <c r="AS1118" s="15"/>
      <c r="AT1118" s="15"/>
      <c r="AU1118" s="15"/>
      <c r="AV1118" s="15"/>
      <c r="AW1118" s="15"/>
      <c r="AX1118" s="15"/>
      <c r="AY1118" s="15"/>
      <c r="AZ1118" s="15"/>
      <c r="BA1118" s="15"/>
      <c r="BB1118" s="15"/>
      <c r="BC1118" s="15"/>
      <c r="BD1118" s="15"/>
      <c r="BE1118" s="15"/>
      <c r="BF1118" s="15"/>
    </row>
    <row r="1119" spans="2:58" ht="15.75">
      <c r="B1119" s="187" t="s">
        <v>18</v>
      </c>
      <c r="C1119" s="187"/>
      <c r="D1119" s="187"/>
      <c r="E1119" s="187"/>
      <c r="F1119" s="187"/>
      <c r="G1119" s="187"/>
      <c r="H1119" s="187"/>
      <c r="I1119" s="187"/>
      <c r="J1119" s="187"/>
      <c r="K1119" s="187"/>
      <c r="L1119" s="187"/>
      <c r="Z1119" s="43"/>
      <c r="AA1119" s="43"/>
      <c r="AB1119" s="43"/>
      <c r="AC1119" s="43"/>
      <c r="AD1119" s="162" t="s">
        <v>18</v>
      </c>
      <c r="AE1119" s="162"/>
      <c r="AF1119" s="162"/>
      <c r="AG1119" s="162"/>
      <c r="AH1119" s="162"/>
      <c r="AI1119" s="162"/>
      <c r="AJ1119" s="162"/>
      <c r="AK1119" s="162"/>
      <c r="AL1119" s="162"/>
      <c r="AM1119" s="162"/>
      <c r="AN1119" s="162"/>
      <c r="AO1119" s="41"/>
      <c r="AP1119" s="15"/>
      <c r="AQ1119" s="15"/>
      <c r="AR1119" s="15"/>
      <c r="AS1119" s="15"/>
      <c r="AT1119" s="15"/>
      <c r="AU1119" s="15"/>
      <c r="AV1119" s="15"/>
      <c r="AW1119" s="15"/>
      <c r="AX1119" s="15"/>
      <c r="AY1119" s="15"/>
      <c r="AZ1119" s="15"/>
      <c r="BA1119" s="15"/>
      <c r="BB1119" s="15"/>
      <c r="BC1119" s="15"/>
      <c r="BD1119" s="15"/>
      <c r="BE1119" s="15"/>
      <c r="BF1119" s="15"/>
    </row>
    <row r="1120" spans="2:58" ht="15.75">
      <c r="B1120" s="187"/>
      <c r="C1120" s="187"/>
      <c r="D1120" s="187"/>
      <c r="E1120" s="187"/>
      <c r="F1120" s="187"/>
      <c r="G1120" s="187"/>
      <c r="H1120" s="187"/>
      <c r="I1120" s="187"/>
      <c r="J1120" s="187"/>
      <c r="K1120" s="187"/>
      <c r="L1120" s="187"/>
      <c r="O1120" s="15"/>
      <c r="P1120" s="15"/>
      <c r="Z1120" s="43"/>
      <c r="AA1120" s="43"/>
      <c r="AB1120" s="43"/>
      <c r="AC1120" s="43"/>
      <c r="AD1120" s="44"/>
      <c r="AE1120" s="44"/>
      <c r="AF1120" s="45"/>
      <c r="AG1120" s="45"/>
      <c r="AH1120" s="45"/>
      <c r="AI1120" s="75"/>
      <c r="AJ1120" s="45"/>
      <c r="AK1120" s="44"/>
      <c r="AL1120" s="44"/>
      <c r="AM1120" s="44"/>
      <c r="AN1120" s="63"/>
      <c r="AO1120" s="41"/>
      <c r="AP1120" s="15"/>
      <c r="AQ1120" s="15"/>
      <c r="AR1120" s="15"/>
      <c r="AS1120" s="15"/>
      <c r="AT1120" s="15"/>
      <c r="AU1120" s="15"/>
      <c r="AV1120" s="15"/>
      <c r="AW1120" s="15"/>
      <c r="AX1120" s="15"/>
      <c r="AY1120" s="15"/>
      <c r="AZ1120" s="15"/>
      <c r="BA1120" s="15"/>
      <c r="BB1120" s="15"/>
      <c r="BC1120" s="15"/>
      <c r="BD1120" s="15"/>
      <c r="BE1120" s="15"/>
      <c r="BF1120" s="15"/>
    </row>
    <row r="1121" spans="2:58" ht="15.75">
      <c r="B1121" s="21"/>
      <c r="C1121" s="21"/>
      <c r="D1121" s="21"/>
      <c r="E1121" s="21"/>
      <c r="F1121" s="21"/>
      <c r="G1121" s="21"/>
      <c r="H1121" s="21"/>
      <c r="I1121" s="21"/>
      <c r="J1121" s="21"/>
      <c r="K1121" s="21"/>
      <c r="L1121" s="21"/>
      <c r="Z1121" s="43"/>
      <c r="AA1121" s="43"/>
      <c r="AB1121" s="43"/>
      <c r="AC1121" s="43"/>
      <c r="AD1121" s="44"/>
      <c r="AE1121" s="44"/>
      <c r="AF1121" s="45"/>
      <c r="AG1121" s="45"/>
      <c r="AH1121" s="45"/>
      <c r="AI1121" s="75"/>
      <c r="AJ1121" s="45"/>
      <c r="AK1121" s="44"/>
      <c r="AL1121" s="44"/>
      <c r="AM1121" s="44"/>
      <c r="AN1121" s="63"/>
      <c r="AO1121" s="41"/>
      <c r="AP1121" s="15"/>
      <c r="AQ1121" s="15"/>
      <c r="AR1121" s="15"/>
      <c r="AS1121" s="15"/>
      <c r="AT1121" s="15"/>
      <c r="AU1121" s="15"/>
      <c r="AV1121" s="15"/>
      <c r="AW1121" s="15"/>
      <c r="AX1121" s="15"/>
      <c r="AY1121" s="15"/>
      <c r="AZ1121" s="15"/>
      <c r="BA1121" s="15"/>
      <c r="BB1121" s="15"/>
      <c r="BC1121" s="15"/>
      <c r="BD1121" s="15"/>
      <c r="BE1121" s="15"/>
      <c r="BF1121" s="15"/>
    </row>
    <row r="1122" spans="5:58" ht="21">
      <c r="E1122" s="188" t="s">
        <v>64</v>
      </c>
      <c r="F1122" s="188"/>
      <c r="G1122" s="188"/>
      <c r="H1122" s="188"/>
      <c r="I1122" s="188"/>
      <c r="Z1122" s="43"/>
      <c r="AA1122" s="43"/>
      <c r="AB1122" s="43"/>
      <c r="AC1122" s="43"/>
      <c r="AD1122" s="44"/>
      <c r="AE1122" s="44"/>
      <c r="AF1122" s="45"/>
      <c r="AG1122" s="76"/>
      <c r="AH1122" s="77"/>
      <c r="AI1122" s="78"/>
      <c r="AJ1122" s="77"/>
      <c r="AK1122" s="79"/>
      <c r="AL1122" s="44"/>
      <c r="AM1122" s="44"/>
      <c r="AN1122" s="63"/>
      <c r="AO1122" s="41"/>
      <c r="AP1122" s="15"/>
      <c r="AQ1122" s="15"/>
      <c r="AR1122" s="15"/>
      <c r="AS1122" s="15"/>
      <c r="AT1122" s="15"/>
      <c r="AU1122" s="15"/>
      <c r="AV1122" s="15"/>
      <c r="AW1122" s="15"/>
      <c r="AX1122" s="15"/>
      <c r="AY1122" s="15"/>
      <c r="AZ1122" s="15"/>
      <c r="BA1122" s="15"/>
      <c r="BB1122" s="15"/>
      <c r="BC1122" s="15"/>
      <c r="BD1122" s="15"/>
      <c r="BE1122" s="15"/>
      <c r="BF1122" s="15"/>
    </row>
    <row r="1123" spans="5:58" ht="15.75">
      <c r="E1123" s="188"/>
      <c r="F1123" s="188"/>
      <c r="G1123" s="188"/>
      <c r="H1123" s="188"/>
      <c r="I1123" s="188"/>
      <c r="Z1123" s="43"/>
      <c r="AA1123" s="43"/>
      <c r="AB1123" s="43"/>
      <c r="AC1123" s="43"/>
      <c r="AD1123" s="44"/>
      <c r="AE1123" s="44"/>
      <c r="AF1123" s="45"/>
      <c r="AG1123" s="190" t="s">
        <v>7</v>
      </c>
      <c r="AH1123" s="190"/>
      <c r="AI1123" s="190"/>
      <c r="AJ1123" s="190"/>
      <c r="AK1123" s="190"/>
      <c r="AL1123" s="44"/>
      <c r="AM1123" s="44"/>
      <c r="AN1123" s="63"/>
      <c r="AO1123" s="41"/>
      <c r="AP1123" s="15"/>
      <c r="AQ1123" s="15"/>
      <c r="AR1123" s="15"/>
      <c r="AS1123" s="15"/>
      <c r="AT1123" s="15"/>
      <c r="AU1123" s="15"/>
      <c r="AV1123" s="15"/>
      <c r="AW1123" s="15"/>
      <c r="AX1123" s="15"/>
      <c r="AY1123" s="15"/>
      <c r="AZ1123" s="15"/>
      <c r="BA1123" s="15"/>
      <c r="BB1123" s="15"/>
      <c r="BC1123" s="15"/>
      <c r="BD1123" s="15"/>
      <c r="BE1123" s="15"/>
      <c r="BF1123" s="15"/>
    </row>
    <row r="1124" spans="5:58" ht="15.75">
      <c r="E1124" s="188"/>
      <c r="F1124" s="188"/>
      <c r="G1124" s="188"/>
      <c r="H1124" s="188"/>
      <c r="I1124" s="188"/>
      <c r="Z1124" s="43"/>
      <c r="AA1124" s="43"/>
      <c r="AB1124" s="43"/>
      <c r="AC1124" s="43"/>
      <c r="AD1124" s="44"/>
      <c r="AE1124" s="44"/>
      <c r="AF1124" s="45"/>
      <c r="AG1124" s="190"/>
      <c r="AH1124" s="190"/>
      <c r="AI1124" s="190"/>
      <c r="AJ1124" s="190"/>
      <c r="AK1124" s="190"/>
      <c r="AL1124" s="44"/>
      <c r="AM1124" s="44"/>
      <c r="AN1124" s="63"/>
      <c r="AO1124" s="41"/>
      <c r="AP1124" s="15"/>
      <c r="AQ1124" s="15"/>
      <c r="AR1124" s="15"/>
      <c r="AS1124" s="15"/>
      <c r="AT1124" s="15"/>
      <c r="AU1124" s="15"/>
      <c r="AV1124" s="15"/>
      <c r="AW1124" s="15"/>
      <c r="AX1124" s="15"/>
      <c r="AY1124" s="15"/>
      <c r="AZ1124" s="15"/>
      <c r="BA1124" s="15"/>
      <c r="BB1124" s="15"/>
      <c r="BC1124" s="15"/>
      <c r="BD1124" s="15"/>
      <c r="BE1124" s="15"/>
      <c r="BF1124" s="15"/>
    </row>
    <row r="1125" spans="5:58" ht="15.75">
      <c r="E1125" s="9"/>
      <c r="F1125" s="9"/>
      <c r="G1125" s="34"/>
      <c r="H1125" s="9"/>
      <c r="I1125" s="183" t="str">
        <f>I1090</f>
        <v>م ع/93/325</v>
      </c>
      <c r="J1125" s="183"/>
      <c r="K1125" s="186" t="s">
        <v>63</v>
      </c>
      <c r="L1125" s="186"/>
      <c r="Z1125" s="43"/>
      <c r="AA1125" s="43"/>
      <c r="AB1125" s="43"/>
      <c r="AC1125" s="43"/>
      <c r="AD1125" s="44"/>
      <c r="AE1125" s="44"/>
      <c r="AF1125" s="45"/>
      <c r="AG1125" s="190"/>
      <c r="AH1125" s="190"/>
      <c r="AI1125" s="190"/>
      <c r="AJ1125" s="190"/>
      <c r="AK1125" s="190"/>
      <c r="AL1125" s="44"/>
      <c r="AM1125" s="44"/>
      <c r="AN1125" s="63"/>
      <c r="AO1125" s="41"/>
      <c r="AP1125" s="15"/>
      <c r="AQ1125" s="15"/>
      <c r="AR1125" s="15"/>
      <c r="AS1125" s="15"/>
      <c r="AT1125" s="15"/>
      <c r="AU1125" s="15"/>
      <c r="AV1125" s="15"/>
      <c r="AW1125" s="15"/>
      <c r="AX1125" s="15"/>
      <c r="AY1125" s="15"/>
      <c r="AZ1125" s="15"/>
      <c r="BA1125" s="15"/>
      <c r="BB1125" s="15"/>
      <c r="BC1125" s="15"/>
      <c r="BD1125" s="15"/>
      <c r="BE1125" s="15"/>
      <c r="BF1125" s="15"/>
    </row>
    <row r="1126" spans="2:58" ht="15.75">
      <c r="B1126" s="18" t="s">
        <v>82</v>
      </c>
      <c r="E1126" s="23"/>
      <c r="F1126" s="23"/>
      <c r="G1126" s="55"/>
      <c r="H1126" s="23"/>
      <c r="I1126" s="184" t="str">
        <f>I1091</f>
        <v>SLP-9300904004</v>
      </c>
      <c r="J1126" s="184"/>
      <c r="K1126" s="185" t="s">
        <v>9</v>
      </c>
      <c r="L1126" s="185"/>
      <c r="Z1126" s="43"/>
      <c r="AA1126" s="43"/>
      <c r="AB1126" s="43"/>
      <c r="AC1126" s="43"/>
      <c r="AD1126" s="44"/>
      <c r="AE1126" s="44"/>
      <c r="AF1126" s="45"/>
      <c r="AG1126" s="64"/>
      <c r="AH1126" s="64"/>
      <c r="AI1126" s="65"/>
      <c r="AJ1126" s="64"/>
      <c r="AK1126" s="164" t="e">
        <f>#REF!</f>
        <v>#REF!</v>
      </c>
      <c r="AL1126" s="164"/>
      <c r="AM1126" s="197" t="s">
        <v>8</v>
      </c>
      <c r="AN1126" s="197"/>
      <c r="AO1126" s="41"/>
      <c r="AP1126" s="15"/>
      <c r="AQ1126" s="15"/>
      <c r="AR1126" s="15"/>
      <c r="AS1126" s="15"/>
      <c r="AT1126" s="15"/>
      <c r="AU1126" s="15"/>
      <c r="AV1126" s="15"/>
      <c r="AW1126" s="15"/>
      <c r="AX1126" s="15"/>
      <c r="AY1126" s="15"/>
      <c r="AZ1126" s="15"/>
      <c r="BA1126" s="15"/>
      <c r="BB1126" s="15"/>
      <c r="BC1126" s="15"/>
      <c r="BD1126" s="15"/>
      <c r="BE1126" s="15"/>
      <c r="BF1126" s="15"/>
    </row>
    <row r="1127" spans="1:58" ht="15.75">
      <c r="A1127" s="19"/>
      <c r="D1127" s="18"/>
      <c r="E1127" s="18"/>
      <c r="F1127" s="18"/>
      <c r="G1127" s="18"/>
      <c r="H1127" s="18"/>
      <c r="L1127" s="18"/>
      <c r="Z1127" s="43"/>
      <c r="AA1127" s="43"/>
      <c r="AB1127" s="43"/>
      <c r="AC1127" s="43"/>
      <c r="AD1127" s="44"/>
      <c r="AE1127" s="44"/>
      <c r="AF1127" s="45"/>
      <c r="AG1127" s="64"/>
      <c r="AH1127" s="64"/>
      <c r="AI1127" s="65"/>
      <c r="AJ1127" s="64"/>
      <c r="AK1127" s="161">
        <f>'[2]MT26'!P1105</f>
        <v>0</v>
      </c>
      <c r="AL1127" s="161"/>
      <c r="AM1127" s="197" t="s">
        <v>9</v>
      </c>
      <c r="AN1127" s="197"/>
      <c r="AO1127" s="41"/>
      <c r="AP1127" s="15"/>
      <c r="AQ1127" s="15"/>
      <c r="AR1127" s="15"/>
      <c r="AS1127" s="15"/>
      <c r="AT1127" s="15"/>
      <c r="AU1127" s="15"/>
      <c r="AV1127" s="15"/>
      <c r="AW1127" s="15"/>
      <c r="AX1127" s="15"/>
      <c r="AY1127" s="15"/>
      <c r="AZ1127" s="15"/>
      <c r="BA1127" s="15"/>
      <c r="BB1127" s="15"/>
      <c r="BC1127" s="15"/>
      <c r="BD1127" s="15"/>
      <c r="BE1127" s="15"/>
      <c r="BF1127" s="15"/>
    </row>
    <row r="1128" spans="2:58" ht="31.5">
      <c r="B1128" s="52" t="s">
        <v>10</v>
      </c>
      <c r="C1128" s="179" t="s">
        <v>11</v>
      </c>
      <c r="D1128" s="180"/>
      <c r="E1128" s="179" t="s">
        <v>12</v>
      </c>
      <c r="F1128" s="180"/>
      <c r="G1128" s="53" t="s">
        <v>0</v>
      </c>
      <c r="H1128" s="53" t="s">
        <v>1</v>
      </c>
      <c r="I1128" s="53" t="s">
        <v>2</v>
      </c>
      <c r="J1128" s="53" t="s">
        <v>3</v>
      </c>
      <c r="K1128" s="53" t="s">
        <v>4</v>
      </c>
      <c r="L1128" s="51" t="s">
        <v>5</v>
      </c>
      <c r="Z1128" s="43"/>
      <c r="AA1128" s="43"/>
      <c r="AB1128" s="43"/>
      <c r="AC1128" s="46"/>
      <c r="AD1128" s="66" t="s">
        <v>10</v>
      </c>
      <c r="AE1128" s="192" t="s">
        <v>11</v>
      </c>
      <c r="AF1128" s="193"/>
      <c r="AG1128" s="192" t="s">
        <v>12</v>
      </c>
      <c r="AH1128" s="193"/>
      <c r="AI1128" s="67" t="s">
        <v>0</v>
      </c>
      <c r="AJ1128" s="67" t="s">
        <v>1</v>
      </c>
      <c r="AK1128" s="67" t="s">
        <v>2</v>
      </c>
      <c r="AL1128" s="67" t="s">
        <v>3</v>
      </c>
      <c r="AM1128" s="67" t="s">
        <v>4</v>
      </c>
      <c r="AN1128" s="63" t="s">
        <v>5</v>
      </c>
      <c r="AO1128" s="41"/>
      <c r="AP1128" s="15"/>
      <c r="AQ1128" s="15"/>
      <c r="AR1128" s="15"/>
      <c r="AS1128" s="15"/>
      <c r="AT1128" s="15"/>
      <c r="AU1128" s="15"/>
      <c r="AV1128" s="15"/>
      <c r="AW1128" s="15"/>
      <c r="AX1128" s="15"/>
      <c r="AY1128" s="15"/>
      <c r="AZ1128" s="15"/>
      <c r="BA1128" s="15"/>
      <c r="BB1128" s="15"/>
      <c r="BC1128" s="15"/>
      <c r="BD1128" s="15"/>
      <c r="BE1128" s="15"/>
      <c r="BF1128" s="15"/>
    </row>
    <row r="1129" spans="2:58" ht="15.75">
      <c r="B1129" s="1"/>
      <c r="C1129" s="175"/>
      <c r="D1129" s="176"/>
      <c r="E1129" s="177"/>
      <c r="F1129" s="178"/>
      <c r="G1129" s="11">
        <f aca="true" t="shared" si="65" ref="G1129:I1145">IF(AI1129=0,"",IF(AI1129&gt;0,AI1129))</f>
      </c>
      <c r="H1129" s="11">
        <f t="shared" si="65"/>
      </c>
      <c r="I1129" s="12" t="str">
        <f t="shared" si="65"/>
        <v>          TO KEEP THE EQUIPMENT FULLY OPERATIONAL , </v>
      </c>
      <c r="J1129" s="20"/>
      <c r="K1129" s="20"/>
      <c r="L1129" s="2">
        <f aca="true" t="shared" si="66" ref="L1129:L1145">IF(AN1129=0,"",IF(AN1129&gt;0,AN1129))</f>
      </c>
      <c r="Z1129" s="43"/>
      <c r="AA1129" s="43"/>
      <c r="AB1129" s="43"/>
      <c r="AC1129" s="43"/>
      <c r="AD1129" s="69"/>
      <c r="AE1129" s="195"/>
      <c r="AF1129" s="195"/>
      <c r="AG1129" s="192"/>
      <c r="AH1129" s="192"/>
      <c r="AI1129" s="80">
        <f>'[2]2'!AC762</f>
        <v>0</v>
      </c>
      <c r="AJ1129" s="81">
        <f>'[2]2'!J762</f>
        <v>0</v>
      </c>
      <c r="AK1129" s="160" t="str">
        <f>'[2]2'!L546</f>
        <v>          TO KEEP THE EQUIPMENT FULLY OPERATIONAL , </v>
      </c>
      <c r="AL1129" s="160"/>
      <c r="AM1129" s="44"/>
      <c r="AN1129" s="87">
        <f>'[2]2'!A762</f>
        <v>0</v>
      </c>
      <c r="AO1129" s="41"/>
      <c r="AP1129" s="15"/>
      <c r="AQ1129" s="15"/>
      <c r="AR1129" s="15"/>
      <c r="AS1129" s="15"/>
      <c r="AT1129" s="15"/>
      <c r="AU1129" s="15"/>
      <c r="AV1129" s="15"/>
      <c r="AW1129" s="15"/>
      <c r="AX1129" s="15"/>
      <c r="AY1129" s="15"/>
      <c r="AZ1129" s="15"/>
      <c r="BA1129" s="15"/>
      <c r="BB1129" s="15"/>
      <c r="BC1129" s="15"/>
      <c r="BD1129" s="15"/>
      <c r="BE1129" s="15"/>
      <c r="BF1129" s="15"/>
    </row>
    <row r="1130" spans="2:58" ht="15.75">
      <c r="B1130" s="1"/>
      <c r="C1130" s="175"/>
      <c r="D1130" s="176"/>
      <c r="E1130" s="177"/>
      <c r="F1130" s="178"/>
      <c r="G1130" s="11">
        <f t="shared" si="65"/>
      </c>
      <c r="H1130" s="11">
        <f t="shared" si="65"/>
      </c>
      <c r="I1130" s="12" t="str">
        <f t="shared" si="65"/>
        <v>          ALL SPARES AND ACCESSORIES REQUIRED </v>
      </c>
      <c r="J1130" s="20"/>
      <c r="K1130" s="20"/>
      <c r="L1130" s="2">
        <f t="shared" si="66"/>
      </c>
      <c r="M1130" s="19"/>
      <c r="N1130" s="19"/>
      <c r="O1130" s="19"/>
      <c r="P1130" s="19"/>
      <c r="Q1130" s="19"/>
      <c r="R1130" s="19"/>
      <c r="S1130" s="19"/>
      <c r="T1130" s="19"/>
      <c r="U1130" s="19"/>
      <c r="V1130" s="19"/>
      <c r="W1130" s="19"/>
      <c r="X1130" s="19"/>
      <c r="Y1130" s="19"/>
      <c r="Z1130" s="46"/>
      <c r="AA1130" s="46"/>
      <c r="AB1130" s="46"/>
      <c r="AC1130" s="43"/>
      <c r="AD1130" s="69"/>
      <c r="AE1130" s="195"/>
      <c r="AF1130" s="195"/>
      <c r="AG1130" s="192"/>
      <c r="AH1130" s="192"/>
      <c r="AI1130" s="80">
        <f>'[2]2'!AC763</f>
        <v>0</v>
      </c>
      <c r="AJ1130" s="81">
        <f>'[2]2'!J763</f>
        <v>0</v>
      </c>
      <c r="AK1130" s="160" t="str">
        <f>'[2]2'!L547</f>
        <v>          ALL SPARES AND ACCESSORIES REQUIRED </v>
      </c>
      <c r="AL1130" s="160"/>
      <c r="AM1130" s="44"/>
      <c r="AN1130" s="87">
        <f>'[2]2'!A763</f>
        <v>0</v>
      </c>
      <c r="AO1130" s="41"/>
      <c r="AP1130" s="15"/>
      <c r="AQ1130" s="15"/>
      <c r="AR1130" s="15"/>
      <c r="AS1130" s="15"/>
      <c r="AT1130" s="15"/>
      <c r="AU1130" s="15"/>
      <c r="AV1130" s="15"/>
      <c r="AW1130" s="15"/>
      <c r="AX1130" s="15"/>
      <c r="AY1130" s="15"/>
      <c r="AZ1130" s="15"/>
      <c r="BA1130" s="15"/>
      <c r="BB1130" s="15"/>
      <c r="BC1130" s="15"/>
      <c r="BD1130" s="15"/>
      <c r="BE1130" s="15"/>
      <c r="BF1130" s="15"/>
    </row>
    <row r="1131" spans="2:58" ht="15.75">
      <c r="B1131" s="1"/>
      <c r="C1131" s="175"/>
      <c r="D1131" s="176"/>
      <c r="E1131" s="177"/>
      <c r="F1131" s="178"/>
      <c r="G1131" s="11">
        <f t="shared" si="65"/>
      </c>
      <c r="H1131" s="11">
        <f t="shared" si="65"/>
      </c>
      <c r="I1131" s="12" t="str">
        <f t="shared" si="65"/>
        <v>          DURING THE WARRANTY PERIOD ARE TO BE </v>
      </c>
      <c r="J1131" s="20"/>
      <c r="K1131" s="20"/>
      <c r="L1131" s="2">
        <f t="shared" si="66"/>
      </c>
      <c r="Z1131" s="43"/>
      <c r="AA1131" s="43"/>
      <c r="AB1131" s="43"/>
      <c r="AC1131" s="43"/>
      <c r="AD1131" s="69"/>
      <c r="AE1131" s="195"/>
      <c r="AF1131" s="195"/>
      <c r="AG1131" s="192"/>
      <c r="AH1131" s="192"/>
      <c r="AI1131" s="80">
        <f>'[2]2'!AC764</f>
        <v>0</v>
      </c>
      <c r="AJ1131" s="81">
        <f>'[2]2'!J764</f>
        <v>0</v>
      </c>
      <c r="AK1131" s="160" t="str">
        <f>'[2]2'!L548</f>
        <v>          DURING THE WARRANTY PERIOD ARE TO BE </v>
      </c>
      <c r="AL1131" s="160"/>
      <c r="AM1131" s="44"/>
      <c r="AN1131" s="87">
        <f>'[2]2'!A764</f>
        <v>0</v>
      </c>
      <c r="AO1131" s="41"/>
      <c r="AP1131" s="15"/>
      <c r="AQ1131" s="15"/>
      <c r="AR1131" s="15"/>
      <c r="AS1131" s="15"/>
      <c r="AT1131" s="15"/>
      <c r="AU1131" s="15"/>
      <c r="AV1131" s="15"/>
      <c r="AW1131" s="15"/>
      <c r="AX1131" s="15"/>
      <c r="AY1131" s="15"/>
      <c r="AZ1131" s="15"/>
      <c r="BA1131" s="15"/>
      <c r="BB1131" s="15"/>
      <c r="BC1131" s="15"/>
      <c r="BD1131" s="15"/>
      <c r="BE1131" s="15"/>
      <c r="BF1131" s="15"/>
    </row>
    <row r="1132" spans="2:58" ht="15.75">
      <c r="B1132" s="1"/>
      <c r="C1132" s="175"/>
      <c r="D1132" s="176"/>
      <c r="E1132" s="177"/>
      <c r="F1132" s="178"/>
      <c r="G1132" s="11">
        <f t="shared" si="65"/>
      </c>
      <c r="H1132" s="11">
        <f t="shared" si="65"/>
      </c>
      <c r="I1132" s="12" t="str">
        <f t="shared" si="65"/>
        <v>          ARRANGED.</v>
      </c>
      <c r="J1132" s="20"/>
      <c r="K1132" s="20"/>
      <c r="L1132" s="2">
        <f t="shared" si="66"/>
      </c>
      <c r="Z1132" s="43"/>
      <c r="AA1132" s="43"/>
      <c r="AB1132" s="43"/>
      <c r="AC1132" s="43"/>
      <c r="AD1132" s="69"/>
      <c r="AE1132" s="195"/>
      <c r="AF1132" s="195"/>
      <c r="AG1132" s="192"/>
      <c r="AH1132" s="192"/>
      <c r="AI1132" s="80">
        <f>'[2]2'!AC765</f>
        <v>0</v>
      </c>
      <c r="AJ1132" s="81">
        <f>'[2]2'!J765</f>
        <v>0</v>
      </c>
      <c r="AK1132" s="160" t="str">
        <f>'[2]2'!L549</f>
        <v>          ARRANGED.</v>
      </c>
      <c r="AL1132" s="160"/>
      <c r="AM1132" s="44"/>
      <c r="AN1132" s="87">
        <f>'[2]2'!A765</f>
        <v>0</v>
      </c>
      <c r="AO1132" s="41"/>
      <c r="AP1132" s="15"/>
      <c r="AQ1132" s="15"/>
      <c r="AR1132" s="15"/>
      <c r="AS1132" s="15"/>
      <c r="AT1132" s="15"/>
      <c r="AU1132" s="15"/>
      <c r="AV1132" s="15"/>
      <c r="AW1132" s="15"/>
      <c r="AX1132" s="15"/>
      <c r="AY1132" s="15"/>
      <c r="AZ1132" s="15"/>
      <c r="BA1132" s="15"/>
      <c r="BB1132" s="15"/>
      <c r="BC1132" s="15"/>
      <c r="BD1132" s="15"/>
      <c r="BE1132" s="15"/>
      <c r="BF1132" s="15"/>
    </row>
    <row r="1133" spans="2:58" ht="15.75">
      <c r="B1133" s="20"/>
      <c r="C1133" s="168"/>
      <c r="D1133" s="168"/>
      <c r="E1133" s="169"/>
      <c r="F1133" s="169"/>
      <c r="G1133" s="11">
        <f t="shared" si="65"/>
      </c>
      <c r="H1133" s="11">
        <f t="shared" si="65"/>
      </c>
      <c r="I1133" s="12" t="str">
        <f t="shared" si="65"/>
        <v>42- AFTER SALE SERVICES:</v>
      </c>
      <c r="J1133" s="13"/>
      <c r="K1133" s="13"/>
      <c r="L1133" s="2">
        <f t="shared" si="66"/>
      </c>
      <c r="Z1133" s="43"/>
      <c r="AA1133" s="43"/>
      <c r="AB1133" s="43"/>
      <c r="AC1133" s="43"/>
      <c r="AD1133" s="69"/>
      <c r="AE1133" s="195"/>
      <c r="AF1133" s="195"/>
      <c r="AG1133" s="192"/>
      <c r="AH1133" s="192"/>
      <c r="AI1133" s="80">
        <f>'[2]2'!AC766</f>
        <v>0</v>
      </c>
      <c r="AJ1133" s="81">
        <f>'[2]2'!J766</f>
        <v>0</v>
      </c>
      <c r="AK1133" s="160" t="str">
        <f>'[2]2'!L550</f>
        <v>42- AFTER SALE SERVICES:</v>
      </c>
      <c r="AL1133" s="160"/>
      <c r="AM1133" s="74"/>
      <c r="AN1133" s="87">
        <f>'[2]2'!A766</f>
        <v>0</v>
      </c>
      <c r="AO1133" s="41"/>
      <c r="AP1133" s="15"/>
      <c r="AQ1133" s="15"/>
      <c r="AR1133" s="15"/>
      <c r="AS1133" s="15"/>
      <c r="AT1133" s="15"/>
      <c r="AU1133" s="15"/>
      <c r="AV1133" s="15"/>
      <c r="AW1133" s="15"/>
      <c r="AX1133" s="15"/>
      <c r="AY1133" s="15"/>
      <c r="AZ1133" s="15"/>
      <c r="BA1133" s="15"/>
      <c r="BB1133" s="15"/>
      <c r="BC1133" s="15"/>
      <c r="BD1133" s="15"/>
      <c r="BE1133" s="15"/>
      <c r="BF1133" s="15"/>
    </row>
    <row r="1134" spans="2:58" ht="15.75">
      <c r="B1134" s="20"/>
      <c r="C1134" s="168"/>
      <c r="D1134" s="168"/>
      <c r="E1134" s="169"/>
      <c r="F1134" s="169"/>
      <c r="G1134" s="11">
        <f t="shared" si="65"/>
      </c>
      <c r="H1134" s="11">
        <f t="shared" si="65"/>
      </c>
      <c r="I1134" s="12" t="str">
        <f t="shared" si="65"/>
        <v>     a- MATERIALS SUPPLIED AS PER THE ORDER SHOULD</v>
      </c>
      <c r="J1134" s="13"/>
      <c r="K1134" s="13"/>
      <c r="L1134" s="2">
        <f t="shared" si="66"/>
      </c>
      <c r="Z1134" s="43"/>
      <c r="AA1134" s="43"/>
      <c r="AB1134" s="43"/>
      <c r="AC1134" s="43"/>
      <c r="AD1134" s="44"/>
      <c r="AE1134" s="163"/>
      <c r="AF1134" s="163"/>
      <c r="AG1134" s="196"/>
      <c r="AH1134" s="196"/>
      <c r="AI1134" s="80">
        <f>'[2]2'!AC767</f>
        <v>0</v>
      </c>
      <c r="AJ1134" s="81">
        <f>'[2]2'!J767</f>
        <v>0</v>
      </c>
      <c r="AK1134" s="160" t="str">
        <f>'[2]2'!L551</f>
        <v>     a- MATERIALS SUPPLIED AS PER THE ORDER SHOULD</v>
      </c>
      <c r="AL1134" s="160"/>
      <c r="AM1134" s="74"/>
      <c r="AN1134" s="87">
        <f>'[2]2'!A767</f>
        <v>0</v>
      </c>
      <c r="AO1134" s="41"/>
      <c r="AP1134" s="15"/>
      <c r="AQ1134" s="15"/>
      <c r="AR1134" s="15"/>
      <c r="AS1134" s="15"/>
      <c r="AT1134" s="15"/>
      <c r="AU1134" s="15"/>
      <c r="AV1134" s="15"/>
      <c r="AW1134" s="15"/>
      <c r="AX1134" s="15"/>
      <c r="AY1134" s="15"/>
      <c r="AZ1134" s="15"/>
      <c r="BA1134" s="15"/>
      <c r="BB1134" s="15"/>
      <c r="BC1134" s="15"/>
      <c r="BD1134" s="15"/>
      <c r="BE1134" s="15"/>
      <c r="BF1134" s="15"/>
    </row>
    <row r="1135" spans="2:58" ht="15.75">
      <c r="B1135" s="20"/>
      <c r="C1135" s="168"/>
      <c r="D1135" s="168"/>
      <c r="E1135" s="169"/>
      <c r="F1135" s="169"/>
      <c r="G1135" s="11">
        <f t="shared" si="65"/>
      </c>
      <c r="H1135" s="11">
        <f t="shared" si="65"/>
      </c>
      <c r="I1135" s="12" t="str">
        <f t="shared" si="65"/>
        <v>          BE UNDER AFTER SALE SERVICES SUPPORT BY </v>
      </c>
      <c r="J1135" s="13"/>
      <c r="K1135" s="13"/>
      <c r="L1135" s="2">
        <f t="shared" si="66"/>
      </c>
      <c r="Z1135" s="43"/>
      <c r="AA1135" s="43"/>
      <c r="AB1135" s="43"/>
      <c r="AC1135" s="43"/>
      <c r="AD1135" s="44"/>
      <c r="AE1135" s="163"/>
      <c r="AF1135" s="163"/>
      <c r="AG1135" s="196"/>
      <c r="AH1135" s="196"/>
      <c r="AI1135" s="80">
        <f>'[2]2'!AC768</f>
        <v>0</v>
      </c>
      <c r="AJ1135" s="81">
        <f>'[2]2'!J768</f>
        <v>0</v>
      </c>
      <c r="AK1135" s="160" t="str">
        <f>'[2]2'!L552</f>
        <v>          BE UNDER AFTER SALE SERVICES SUPPORT BY </v>
      </c>
      <c r="AL1135" s="160"/>
      <c r="AM1135" s="74"/>
      <c r="AN1135" s="87">
        <f>'[2]2'!A768</f>
        <v>0</v>
      </c>
      <c r="AO1135" s="41"/>
      <c r="AP1135" s="15"/>
      <c r="AQ1135" s="15"/>
      <c r="AR1135" s="15"/>
      <c r="AS1135" s="15"/>
      <c r="AT1135" s="15"/>
      <c r="AU1135" s="15"/>
      <c r="AV1135" s="15"/>
      <c r="AW1135" s="15"/>
      <c r="AX1135" s="15"/>
      <c r="AY1135" s="15"/>
      <c r="AZ1135" s="15"/>
      <c r="BA1135" s="15"/>
      <c r="BB1135" s="15"/>
      <c r="BC1135" s="15"/>
      <c r="BD1135" s="15"/>
      <c r="BE1135" s="15"/>
      <c r="BF1135" s="15"/>
    </row>
    <row r="1136" spans="2:58" ht="15.75">
      <c r="B1136" s="20"/>
      <c r="C1136" s="168"/>
      <c r="D1136" s="168"/>
      <c r="E1136" s="169"/>
      <c r="F1136" s="169"/>
      <c r="G1136" s="11">
        <f t="shared" si="65"/>
      </c>
      <c r="H1136" s="11">
        <f t="shared" si="65"/>
      </c>
      <c r="I1136" s="12" t="str">
        <f t="shared" si="65"/>
        <v>          THE SUPPLIER FOR A MINIMUM PERIOD OF FIVE </v>
      </c>
      <c r="J1136" s="13"/>
      <c r="K1136" s="13"/>
      <c r="L1136" s="2">
        <f t="shared" si="66"/>
      </c>
      <c r="N1136" s="15"/>
      <c r="Z1136" s="43"/>
      <c r="AA1136" s="43"/>
      <c r="AB1136" s="43"/>
      <c r="AC1136" s="43"/>
      <c r="AD1136" s="44"/>
      <c r="AE1136" s="163"/>
      <c r="AF1136" s="163"/>
      <c r="AG1136" s="196"/>
      <c r="AH1136" s="196"/>
      <c r="AI1136" s="80">
        <f>'[2]2'!AC769</f>
        <v>0</v>
      </c>
      <c r="AJ1136" s="81">
        <f>'[2]2'!J769</f>
        <v>0</v>
      </c>
      <c r="AK1136" s="160" t="str">
        <f>'[2]2'!L553</f>
        <v>          THE SUPPLIER FOR A MINIMUM PERIOD OF FIVE </v>
      </c>
      <c r="AL1136" s="160"/>
      <c r="AM1136" s="74"/>
      <c r="AN1136" s="87">
        <f>'[2]2'!A769</f>
        <v>0</v>
      </c>
      <c r="AO1136" s="41"/>
      <c r="AP1136" s="15"/>
      <c r="AQ1136" s="15"/>
      <c r="AR1136" s="15"/>
      <c r="AS1136" s="15"/>
      <c r="AT1136" s="15"/>
      <c r="AU1136" s="15"/>
      <c r="AV1136" s="15"/>
      <c r="AW1136" s="15"/>
      <c r="AX1136" s="15"/>
      <c r="AY1136" s="15"/>
      <c r="AZ1136" s="15"/>
      <c r="BA1136" s="15"/>
      <c r="BB1136" s="15"/>
      <c r="BC1136" s="15"/>
      <c r="BD1136" s="15"/>
      <c r="BE1136" s="15"/>
      <c r="BF1136" s="15"/>
    </row>
    <row r="1137" spans="2:58" ht="15.75">
      <c r="B1137" s="20"/>
      <c r="C1137" s="168"/>
      <c r="D1137" s="168"/>
      <c r="E1137" s="169"/>
      <c r="F1137" s="169"/>
      <c r="G1137" s="11">
        <f t="shared" si="65"/>
      </c>
      <c r="H1137" s="11">
        <f t="shared" si="65"/>
      </c>
      <c r="I1137" s="12" t="str">
        <f t="shared" si="65"/>
        <v>          YEAR FROM THE END DATE OF WARRANTY PERIOD.</v>
      </c>
      <c r="J1137" s="20"/>
      <c r="K1137" s="20"/>
      <c r="L1137" s="2">
        <f t="shared" si="66"/>
      </c>
      <c r="Z1137" s="43"/>
      <c r="AA1137" s="43"/>
      <c r="AB1137" s="43"/>
      <c r="AC1137" s="43"/>
      <c r="AD1137" s="44"/>
      <c r="AE1137" s="163"/>
      <c r="AF1137" s="163"/>
      <c r="AG1137" s="196"/>
      <c r="AH1137" s="196"/>
      <c r="AI1137" s="80">
        <f>'[2]2'!AC770</f>
        <v>0</v>
      </c>
      <c r="AJ1137" s="81">
        <f>'[2]2'!J770</f>
        <v>0</v>
      </c>
      <c r="AK1137" s="160" t="str">
        <f>'[2]2'!L554</f>
        <v>          YEAR FROM THE END DATE OF WARRANTY PERIOD.</v>
      </c>
      <c r="AL1137" s="160"/>
      <c r="AM1137" s="74"/>
      <c r="AN1137" s="87">
        <f>'[2]2'!A770</f>
        <v>0</v>
      </c>
      <c r="AO1137" s="41"/>
      <c r="AP1137" s="15"/>
      <c r="AQ1137" s="15"/>
      <c r="AR1137" s="15"/>
      <c r="AS1137" s="15"/>
      <c r="AT1137" s="15"/>
      <c r="AU1137" s="15"/>
      <c r="AV1137" s="15"/>
      <c r="AW1137" s="15"/>
      <c r="AX1137" s="15"/>
      <c r="AY1137" s="15"/>
      <c r="AZ1137" s="15"/>
      <c r="BA1137" s="15"/>
      <c r="BB1137" s="15"/>
      <c r="BC1137" s="15"/>
      <c r="BD1137" s="15"/>
      <c r="BE1137" s="15"/>
      <c r="BF1137" s="15"/>
    </row>
    <row r="1138" spans="2:58" ht="15.75">
      <c r="B1138" s="20"/>
      <c r="C1138" s="168"/>
      <c r="D1138" s="168"/>
      <c r="E1138" s="169"/>
      <c r="F1138" s="169"/>
      <c r="G1138" s="11">
        <f t="shared" si="65"/>
      </c>
      <c r="H1138" s="11">
        <f t="shared" si="65"/>
      </c>
      <c r="I1138" s="12" t="str">
        <f t="shared" si="65"/>
        <v>          ANY ITEM / SUB ITEM FAILED DURING THE AFTER</v>
      </c>
      <c r="J1138" s="20"/>
      <c r="K1138" s="20"/>
      <c r="L1138" s="2">
        <f t="shared" si="66"/>
      </c>
      <c r="Z1138" s="43"/>
      <c r="AA1138" s="43"/>
      <c r="AB1138" s="43"/>
      <c r="AC1138" s="43"/>
      <c r="AD1138" s="44"/>
      <c r="AE1138" s="163"/>
      <c r="AF1138" s="163"/>
      <c r="AG1138" s="196"/>
      <c r="AH1138" s="196"/>
      <c r="AI1138" s="80">
        <f>'[2]2'!AC771</f>
        <v>0</v>
      </c>
      <c r="AJ1138" s="81">
        <f>'[2]2'!J771</f>
        <v>0</v>
      </c>
      <c r="AK1138" s="160" t="str">
        <f>'[2]2'!L555</f>
        <v>          ANY ITEM / SUB ITEM FAILED DURING THE AFTER</v>
      </c>
      <c r="AL1138" s="160"/>
      <c r="AM1138" s="44"/>
      <c r="AN1138" s="87">
        <f>'[2]2'!A771</f>
        <v>0</v>
      </c>
      <c r="AO1138" s="41"/>
      <c r="AP1138" s="15"/>
      <c r="AQ1138" s="15"/>
      <c r="AR1138" s="15"/>
      <c r="AS1138" s="15"/>
      <c r="AT1138" s="15"/>
      <c r="AU1138" s="15"/>
      <c r="AV1138" s="15"/>
      <c r="AW1138" s="15"/>
      <c r="AX1138" s="15"/>
      <c r="AY1138" s="15"/>
      <c r="AZ1138" s="15"/>
      <c r="BA1138" s="15"/>
      <c r="BB1138" s="15"/>
      <c r="BC1138" s="15"/>
      <c r="BD1138" s="15"/>
      <c r="BE1138" s="15"/>
      <c r="BF1138" s="15"/>
    </row>
    <row r="1139" spans="2:58" ht="15.75">
      <c r="B1139" s="20"/>
      <c r="C1139" s="168"/>
      <c r="D1139" s="168"/>
      <c r="E1139" s="169"/>
      <c r="F1139" s="169"/>
      <c r="G1139" s="11">
        <f t="shared" si="65"/>
      </c>
      <c r="H1139" s="11">
        <f t="shared" si="65"/>
      </c>
      <c r="I1139" s="12" t="str">
        <f t="shared" si="65"/>
        <v>          SALE SERVICES PERIOD ARE TO BE REPLACED OR</v>
      </c>
      <c r="J1139" s="20"/>
      <c r="K1139" s="20"/>
      <c r="L1139" s="2">
        <f t="shared" si="66"/>
      </c>
      <c r="Z1139" s="43"/>
      <c r="AA1139" s="43"/>
      <c r="AB1139" s="43"/>
      <c r="AC1139" s="43"/>
      <c r="AD1139" s="44"/>
      <c r="AE1139" s="163"/>
      <c r="AF1139" s="163"/>
      <c r="AG1139" s="196"/>
      <c r="AH1139" s="196"/>
      <c r="AI1139" s="80">
        <f>'[2]2'!AC772</f>
        <v>0</v>
      </c>
      <c r="AJ1139" s="81">
        <f>'[2]2'!J772</f>
        <v>0</v>
      </c>
      <c r="AK1139" s="160" t="str">
        <f>'[2]2'!L556</f>
        <v>          SALE SERVICES PERIOD ARE TO BE REPLACED OR</v>
      </c>
      <c r="AL1139" s="160"/>
      <c r="AM1139" s="44"/>
      <c r="AN1139" s="87">
        <f>'[2]2'!A772</f>
        <v>0</v>
      </c>
      <c r="AO1139" s="41"/>
      <c r="AP1139" s="15"/>
      <c r="AQ1139" s="15"/>
      <c r="AR1139" s="15"/>
      <c r="AS1139" s="15"/>
      <c r="AT1139" s="15"/>
      <c r="AU1139" s="15"/>
      <c r="AV1139" s="15"/>
      <c r="AW1139" s="15"/>
      <c r="AX1139" s="15"/>
      <c r="AY1139" s="15"/>
      <c r="AZ1139" s="15"/>
      <c r="BA1139" s="15"/>
      <c r="BB1139" s="15"/>
      <c r="BC1139" s="15"/>
      <c r="BD1139" s="15"/>
      <c r="BE1139" s="15"/>
      <c r="BF1139" s="15"/>
    </row>
    <row r="1140" spans="2:58" ht="15.75">
      <c r="B1140" s="20"/>
      <c r="C1140" s="168"/>
      <c r="D1140" s="168"/>
      <c r="E1140" s="169"/>
      <c r="F1140" s="169"/>
      <c r="G1140" s="11">
        <f t="shared" si="65"/>
      </c>
      <c r="H1140" s="11">
        <f t="shared" si="65"/>
      </c>
      <c r="I1140" s="12" t="str">
        <f t="shared" si="65"/>
        <v>          REPAIR WITHIN 36 HOURS.</v>
      </c>
      <c r="J1140" s="20"/>
      <c r="K1140" s="20"/>
      <c r="L1140" s="2">
        <f t="shared" si="66"/>
      </c>
      <c r="Z1140" s="43"/>
      <c r="AA1140" s="43"/>
      <c r="AB1140" s="43"/>
      <c r="AC1140" s="43"/>
      <c r="AD1140" s="44"/>
      <c r="AE1140" s="163"/>
      <c r="AF1140" s="163"/>
      <c r="AG1140" s="196"/>
      <c r="AH1140" s="196"/>
      <c r="AI1140" s="80">
        <f>'[2]2'!AC773</f>
        <v>0</v>
      </c>
      <c r="AJ1140" s="81">
        <f>'[2]2'!J773</f>
        <v>0</v>
      </c>
      <c r="AK1140" s="160" t="str">
        <f>'[2]2'!L557</f>
        <v>          REPAIR WITHIN 36 HOURS.</v>
      </c>
      <c r="AL1140" s="160"/>
      <c r="AM1140" s="44"/>
      <c r="AN1140" s="87">
        <f>'[2]2'!A773</f>
        <v>0</v>
      </c>
      <c r="AO1140" s="41"/>
      <c r="AP1140" s="15"/>
      <c r="AQ1140" s="15"/>
      <c r="AR1140" s="15"/>
      <c r="AS1140" s="15"/>
      <c r="AT1140" s="15"/>
      <c r="AU1140" s="15"/>
      <c r="AV1140" s="15"/>
      <c r="AW1140" s="15"/>
      <c r="AX1140" s="15"/>
      <c r="AY1140" s="15"/>
      <c r="AZ1140" s="15"/>
      <c r="BA1140" s="15"/>
      <c r="BB1140" s="15"/>
      <c r="BC1140" s="15"/>
      <c r="BD1140" s="15"/>
      <c r="BE1140" s="15"/>
      <c r="BF1140" s="15"/>
    </row>
    <row r="1141" spans="2:58" ht="15.75">
      <c r="B1141" s="20"/>
      <c r="C1141" s="168"/>
      <c r="D1141" s="168"/>
      <c r="E1141" s="169"/>
      <c r="F1141" s="169"/>
      <c r="G1141" s="11">
        <f t="shared" si="65"/>
      </c>
      <c r="H1141" s="11">
        <f t="shared" si="65"/>
      </c>
      <c r="I1141" s="12">
        <f t="shared" si="65"/>
      </c>
      <c r="J1141" s="20"/>
      <c r="K1141" s="20"/>
      <c r="L1141" s="2">
        <f t="shared" si="66"/>
      </c>
      <c r="Z1141" s="43"/>
      <c r="AA1141" s="43"/>
      <c r="AB1141" s="43"/>
      <c r="AC1141" s="43"/>
      <c r="AD1141" s="44"/>
      <c r="AE1141" s="163"/>
      <c r="AF1141" s="163"/>
      <c r="AG1141" s="196"/>
      <c r="AH1141" s="196"/>
      <c r="AI1141" s="80">
        <f>'[2]2'!AC774</f>
        <v>0</v>
      </c>
      <c r="AJ1141" s="81">
        <f>'[2]2'!J774</f>
        <v>0</v>
      </c>
      <c r="AK1141" s="160">
        <f>'[2]2'!L558</f>
        <v>0</v>
      </c>
      <c r="AL1141" s="160"/>
      <c r="AM1141" s="44"/>
      <c r="AN1141" s="87">
        <f>'[2]2'!A774</f>
        <v>0</v>
      </c>
      <c r="AO1141" s="41"/>
      <c r="AP1141" s="15"/>
      <c r="AQ1141" s="15"/>
      <c r="AR1141" s="15"/>
      <c r="AS1141" s="15"/>
      <c r="AT1141" s="15"/>
      <c r="AU1141" s="15"/>
      <c r="AV1141" s="15"/>
      <c r="AW1141" s="15"/>
      <c r="AX1141" s="15"/>
      <c r="AY1141" s="15"/>
      <c r="AZ1141" s="15"/>
      <c r="BA1141" s="15"/>
      <c r="BB1141" s="15"/>
      <c r="BC1141" s="15"/>
      <c r="BD1141" s="15"/>
      <c r="BE1141" s="15"/>
      <c r="BF1141" s="15"/>
    </row>
    <row r="1142" spans="2:58" ht="15.75">
      <c r="B1142" s="20"/>
      <c r="C1142" s="168"/>
      <c r="D1142" s="168"/>
      <c r="E1142" s="169"/>
      <c r="F1142" s="169"/>
      <c r="G1142" s="11">
        <f t="shared" si="65"/>
      </c>
      <c r="H1142" s="11">
        <f t="shared" si="65"/>
      </c>
      <c r="I1142" s="12">
        <f t="shared" si="65"/>
      </c>
      <c r="J1142" s="20"/>
      <c r="K1142" s="20"/>
      <c r="L1142" s="2">
        <f t="shared" si="66"/>
      </c>
      <c r="Z1142" s="43"/>
      <c r="AA1142" s="43"/>
      <c r="AB1142" s="43"/>
      <c r="AC1142" s="43"/>
      <c r="AD1142" s="44"/>
      <c r="AE1142" s="163"/>
      <c r="AF1142" s="163"/>
      <c r="AG1142" s="196"/>
      <c r="AH1142" s="196"/>
      <c r="AI1142" s="80">
        <f>'[2]2'!AC775</f>
        <v>0</v>
      </c>
      <c r="AJ1142" s="81">
        <f>'[2]2'!J775</f>
        <v>0</v>
      </c>
      <c r="AK1142" s="160">
        <f>'[2]2'!L559</f>
        <v>0</v>
      </c>
      <c r="AL1142" s="160"/>
      <c r="AM1142" s="44"/>
      <c r="AN1142" s="87">
        <f>'[2]2'!A775</f>
        <v>0</v>
      </c>
      <c r="AO1142" s="41"/>
      <c r="AP1142" s="15"/>
      <c r="AQ1142" s="15"/>
      <c r="AR1142" s="15"/>
      <c r="AS1142" s="15"/>
      <c r="AT1142" s="15"/>
      <c r="AU1142" s="15"/>
      <c r="AV1142" s="15"/>
      <c r="AW1142" s="15"/>
      <c r="AX1142" s="15"/>
      <c r="AY1142" s="15"/>
      <c r="AZ1142" s="15"/>
      <c r="BA1142" s="15"/>
      <c r="BB1142" s="15"/>
      <c r="BC1142" s="15"/>
      <c r="BD1142" s="15"/>
      <c r="BE1142" s="15"/>
      <c r="BF1142" s="15"/>
    </row>
    <row r="1143" spans="2:58" ht="15.75">
      <c r="B1143" s="20"/>
      <c r="C1143" s="168"/>
      <c r="D1143" s="168"/>
      <c r="E1143" s="169"/>
      <c r="F1143" s="169"/>
      <c r="G1143" s="11">
        <f t="shared" si="65"/>
      </c>
      <c r="H1143" s="11">
        <f t="shared" si="65"/>
      </c>
      <c r="I1143" s="12">
        <f t="shared" si="65"/>
      </c>
      <c r="J1143" s="20"/>
      <c r="K1143" s="20"/>
      <c r="L1143" s="2">
        <f t="shared" si="66"/>
      </c>
      <c r="Z1143" s="43"/>
      <c r="AA1143" s="43"/>
      <c r="AB1143" s="43"/>
      <c r="AC1143" s="43"/>
      <c r="AD1143" s="44"/>
      <c r="AE1143" s="163"/>
      <c r="AF1143" s="163"/>
      <c r="AG1143" s="196"/>
      <c r="AH1143" s="196"/>
      <c r="AI1143" s="80">
        <f>'[2]2'!AC776</f>
        <v>0</v>
      </c>
      <c r="AJ1143" s="81">
        <f>'[2]2'!J776</f>
        <v>0</v>
      </c>
      <c r="AK1143" s="160">
        <f>'[2]2'!L560</f>
        <v>0</v>
      </c>
      <c r="AL1143" s="160"/>
      <c r="AM1143" s="44"/>
      <c r="AN1143" s="87">
        <f>'[2]2'!A776</f>
        <v>0</v>
      </c>
      <c r="AO1143" s="41"/>
      <c r="AP1143" s="15"/>
      <c r="AQ1143" s="15"/>
      <c r="AR1143" s="15"/>
      <c r="AS1143" s="15"/>
      <c r="AT1143" s="15"/>
      <c r="AU1143" s="15"/>
      <c r="AV1143" s="15"/>
      <c r="AW1143" s="15"/>
      <c r="AX1143" s="15"/>
      <c r="AY1143" s="15"/>
      <c r="AZ1143" s="15"/>
      <c r="BA1143" s="15"/>
      <c r="BB1143" s="15"/>
      <c r="BC1143" s="15"/>
      <c r="BD1143" s="15"/>
      <c r="BE1143" s="15"/>
      <c r="BF1143" s="15"/>
    </row>
    <row r="1144" spans="2:58" ht="15.75">
      <c r="B1144" s="20"/>
      <c r="C1144" s="168"/>
      <c r="D1144" s="168"/>
      <c r="E1144" s="169"/>
      <c r="F1144" s="169"/>
      <c r="G1144" s="11">
        <f t="shared" si="65"/>
      </c>
      <c r="H1144" s="11">
        <f t="shared" si="65"/>
      </c>
      <c r="I1144" s="12">
        <f t="shared" si="65"/>
      </c>
      <c r="J1144" s="20"/>
      <c r="K1144" s="20"/>
      <c r="L1144" s="2">
        <f t="shared" si="66"/>
      </c>
      <c r="Z1144" s="43"/>
      <c r="AA1144" s="43"/>
      <c r="AB1144" s="43"/>
      <c r="AC1144" s="43"/>
      <c r="AD1144" s="44"/>
      <c r="AE1144" s="163"/>
      <c r="AF1144" s="163"/>
      <c r="AG1144" s="196"/>
      <c r="AH1144" s="196"/>
      <c r="AI1144" s="80">
        <f>'[2]2'!AC777</f>
        <v>0</v>
      </c>
      <c r="AJ1144" s="81">
        <f>'[2]2'!J777</f>
        <v>0</v>
      </c>
      <c r="AK1144" s="160">
        <f>'[2]2'!L561</f>
        <v>0</v>
      </c>
      <c r="AL1144" s="160"/>
      <c r="AM1144" s="44"/>
      <c r="AN1144" s="87">
        <f>'[2]2'!A777</f>
        <v>0</v>
      </c>
      <c r="AO1144" s="41"/>
      <c r="AP1144" s="15"/>
      <c r="AQ1144" s="15"/>
      <c r="AR1144" s="15"/>
      <c r="AS1144" s="15"/>
      <c r="AT1144" s="15"/>
      <c r="AU1144" s="15"/>
      <c r="AV1144" s="15"/>
      <c r="AW1144" s="15"/>
      <c r="AX1144" s="15"/>
      <c r="AY1144" s="15"/>
      <c r="AZ1144" s="15"/>
      <c r="BA1144" s="15"/>
      <c r="BB1144" s="15"/>
      <c r="BC1144" s="15"/>
      <c r="BD1144" s="15"/>
      <c r="BE1144" s="15"/>
      <c r="BF1144" s="15"/>
    </row>
    <row r="1145" spans="2:58" ht="15.75">
      <c r="B1145" s="20"/>
      <c r="C1145" s="168"/>
      <c r="D1145" s="181"/>
      <c r="E1145" s="169"/>
      <c r="F1145" s="182"/>
      <c r="G1145" s="11">
        <f t="shared" si="65"/>
      </c>
      <c r="H1145" s="11">
        <f t="shared" si="65"/>
      </c>
      <c r="I1145" s="12">
        <f t="shared" si="65"/>
      </c>
      <c r="J1145" s="20"/>
      <c r="K1145" s="20"/>
      <c r="L1145" s="2">
        <f t="shared" si="66"/>
      </c>
      <c r="Z1145" s="43"/>
      <c r="AA1145" s="43"/>
      <c r="AB1145" s="43"/>
      <c r="AC1145" s="43"/>
      <c r="AD1145" s="44"/>
      <c r="AE1145" s="163"/>
      <c r="AF1145" s="163"/>
      <c r="AG1145" s="196"/>
      <c r="AH1145" s="196"/>
      <c r="AI1145" s="80">
        <f>'[2]2'!AC778</f>
        <v>0</v>
      </c>
      <c r="AJ1145" s="81">
        <f>'[2]2'!J778</f>
        <v>0</v>
      </c>
      <c r="AK1145" s="160">
        <f>'[2]2'!L562</f>
        <v>0</v>
      </c>
      <c r="AL1145" s="160"/>
      <c r="AM1145" s="44"/>
      <c r="AN1145" s="87">
        <f>'[2]2'!A778</f>
        <v>0</v>
      </c>
      <c r="AO1145" s="41"/>
      <c r="AP1145" s="15"/>
      <c r="AQ1145" s="15"/>
      <c r="AR1145" s="15"/>
      <c r="AS1145" s="15"/>
      <c r="AT1145" s="15"/>
      <c r="AU1145" s="15"/>
      <c r="AV1145" s="15"/>
      <c r="AW1145" s="15"/>
      <c r="AX1145" s="15"/>
      <c r="AY1145" s="15"/>
      <c r="AZ1145" s="15"/>
      <c r="BA1145" s="15"/>
      <c r="BB1145" s="15"/>
      <c r="BC1145" s="15"/>
      <c r="BD1145" s="15"/>
      <c r="BE1145" s="15"/>
      <c r="BF1145" s="15"/>
    </row>
    <row r="1146" spans="2:58" ht="15.75" customHeight="1">
      <c r="B1146" s="168"/>
      <c r="C1146" s="173"/>
      <c r="D1146" s="170" t="s">
        <v>6</v>
      </c>
      <c r="E1146" s="171"/>
      <c r="F1146" s="170" t="s">
        <v>13</v>
      </c>
      <c r="G1146" s="172"/>
      <c r="H1146" s="169"/>
      <c r="I1146" s="168"/>
      <c r="J1146" s="168"/>
      <c r="K1146" s="168"/>
      <c r="L1146" s="174"/>
      <c r="Z1146" s="43"/>
      <c r="AA1146" s="43"/>
      <c r="AB1146" s="43"/>
      <c r="AC1146" s="43"/>
      <c r="AD1146" s="163"/>
      <c r="AE1146" s="163"/>
      <c r="AF1146" s="199" t="s">
        <v>6</v>
      </c>
      <c r="AG1146" s="200"/>
      <c r="AH1146" s="199" t="s">
        <v>13</v>
      </c>
      <c r="AI1146" s="200"/>
      <c r="AJ1146" s="196"/>
      <c r="AK1146" s="163"/>
      <c r="AL1146" s="163"/>
      <c r="AM1146" s="163"/>
      <c r="AN1146" s="198"/>
      <c r="AO1146" s="41"/>
      <c r="AP1146" s="15"/>
      <c r="AQ1146" s="15"/>
      <c r="AR1146" s="15"/>
      <c r="AS1146" s="15"/>
      <c r="AT1146" s="15"/>
      <c r="AU1146" s="15"/>
      <c r="AV1146" s="15"/>
      <c r="AW1146" s="15"/>
      <c r="AX1146" s="15"/>
      <c r="AY1146" s="15"/>
      <c r="AZ1146" s="15"/>
      <c r="BA1146" s="15"/>
      <c r="BB1146" s="15"/>
      <c r="BC1146" s="15"/>
      <c r="BD1146" s="15"/>
      <c r="BE1146" s="15"/>
      <c r="BF1146" s="15"/>
    </row>
    <row r="1147" spans="2:58" ht="15.75" customHeight="1">
      <c r="B1147" s="168"/>
      <c r="C1147" s="168"/>
      <c r="D1147" s="172"/>
      <c r="E1147" s="172"/>
      <c r="F1147" s="172"/>
      <c r="G1147" s="172"/>
      <c r="H1147" s="169"/>
      <c r="I1147" s="168"/>
      <c r="J1147" s="168"/>
      <c r="K1147" s="168"/>
      <c r="L1147" s="174"/>
      <c r="Z1147" s="43"/>
      <c r="AA1147" s="43"/>
      <c r="AB1147" s="43"/>
      <c r="AC1147" s="43"/>
      <c r="AD1147" s="163"/>
      <c r="AE1147" s="163"/>
      <c r="AF1147" s="200"/>
      <c r="AG1147" s="200"/>
      <c r="AH1147" s="200"/>
      <c r="AI1147" s="200"/>
      <c r="AJ1147" s="196"/>
      <c r="AK1147" s="163"/>
      <c r="AL1147" s="163"/>
      <c r="AM1147" s="163"/>
      <c r="AN1147" s="198"/>
      <c r="AO1147" s="41"/>
      <c r="AP1147" s="15"/>
      <c r="AQ1147" s="15"/>
      <c r="AR1147" s="15"/>
      <c r="AS1147" s="15"/>
      <c r="AT1147" s="15"/>
      <c r="AU1147" s="15"/>
      <c r="AV1147" s="15"/>
      <c r="AW1147" s="15"/>
      <c r="AX1147" s="15"/>
      <c r="AY1147" s="15"/>
      <c r="AZ1147" s="15"/>
      <c r="BA1147" s="15"/>
      <c r="BB1147" s="15"/>
      <c r="BC1147" s="15"/>
      <c r="BD1147" s="15"/>
      <c r="BE1147" s="15"/>
      <c r="BF1147" s="15"/>
    </row>
    <row r="1148" spans="2:58" ht="15.75" customHeight="1">
      <c r="B1148" s="168"/>
      <c r="C1148" s="168"/>
      <c r="D1148" s="170" t="s">
        <v>6</v>
      </c>
      <c r="E1148" s="171"/>
      <c r="F1148" s="170" t="s">
        <v>14</v>
      </c>
      <c r="G1148" s="172"/>
      <c r="H1148" s="169"/>
      <c r="I1148" s="168"/>
      <c r="J1148" s="168"/>
      <c r="K1148" s="168"/>
      <c r="L1148" s="174"/>
      <c r="Z1148" s="43"/>
      <c r="AA1148" s="43"/>
      <c r="AB1148" s="43"/>
      <c r="AC1148" s="43"/>
      <c r="AD1148" s="163"/>
      <c r="AE1148" s="163"/>
      <c r="AF1148" s="199" t="s">
        <v>6</v>
      </c>
      <c r="AG1148" s="200"/>
      <c r="AH1148" s="199" t="s">
        <v>14</v>
      </c>
      <c r="AI1148" s="200"/>
      <c r="AJ1148" s="196"/>
      <c r="AK1148" s="163"/>
      <c r="AL1148" s="163"/>
      <c r="AM1148" s="163"/>
      <c r="AN1148" s="198"/>
      <c r="AO1148" s="41"/>
      <c r="AP1148" s="15"/>
      <c r="AQ1148" s="15"/>
      <c r="AR1148" s="15"/>
      <c r="AS1148" s="15"/>
      <c r="AT1148" s="15"/>
      <c r="AU1148" s="15"/>
      <c r="AV1148" s="15"/>
      <c r="AW1148" s="15"/>
      <c r="AX1148" s="15"/>
      <c r="AY1148" s="15"/>
      <c r="AZ1148" s="15"/>
      <c r="BA1148" s="15"/>
      <c r="BB1148" s="15"/>
      <c r="BC1148" s="15"/>
      <c r="BD1148" s="15"/>
      <c r="BE1148" s="15"/>
      <c r="BF1148" s="15"/>
    </row>
    <row r="1149" spans="2:58" ht="15.75">
      <c r="B1149" s="168"/>
      <c r="C1149" s="168"/>
      <c r="D1149" s="172"/>
      <c r="E1149" s="172"/>
      <c r="F1149" s="172"/>
      <c r="G1149" s="172"/>
      <c r="H1149" s="169"/>
      <c r="I1149" s="168"/>
      <c r="J1149" s="168"/>
      <c r="K1149" s="168"/>
      <c r="L1149" s="174"/>
      <c r="Z1149" s="43"/>
      <c r="AA1149" s="43"/>
      <c r="AB1149" s="43"/>
      <c r="AC1149" s="43"/>
      <c r="AD1149" s="163"/>
      <c r="AE1149" s="163"/>
      <c r="AF1149" s="200"/>
      <c r="AG1149" s="200"/>
      <c r="AH1149" s="200"/>
      <c r="AI1149" s="200"/>
      <c r="AJ1149" s="196"/>
      <c r="AK1149" s="163"/>
      <c r="AL1149" s="163"/>
      <c r="AM1149" s="163"/>
      <c r="AN1149" s="198"/>
      <c r="AO1149" s="41"/>
      <c r="AP1149" s="15"/>
      <c r="AQ1149" s="15"/>
      <c r="AR1149" s="15"/>
      <c r="AS1149" s="15"/>
      <c r="AT1149" s="15"/>
      <c r="AU1149" s="15"/>
      <c r="AV1149" s="15"/>
      <c r="AW1149" s="15"/>
      <c r="AX1149" s="15"/>
      <c r="AY1149" s="15"/>
      <c r="AZ1149" s="15"/>
      <c r="BA1149" s="15"/>
      <c r="BB1149" s="15"/>
      <c r="BC1149" s="15"/>
      <c r="BD1149" s="15"/>
      <c r="BE1149" s="15"/>
      <c r="BF1149" s="15"/>
    </row>
    <row r="1150" spans="2:58" ht="15.75">
      <c r="B1150" s="168"/>
      <c r="C1150" s="168"/>
      <c r="D1150" s="170" t="s">
        <v>6</v>
      </c>
      <c r="E1150" s="171"/>
      <c r="F1150" s="170" t="s">
        <v>15</v>
      </c>
      <c r="G1150" s="172"/>
      <c r="H1150" s="167"/>
      <c r="I1150" s="187" t="s">
        <v>16</v>
      </c>
      <c r="J1150" s="187"/>
      <c r="K1150" s="187"/>
      <c r="L1150" s="187"/>
      <c r="Z1150" s="43"/>
      <c r="AA1150" s="43"/>
      <c r="AB1150" s="43"/>
      <c r="AC1150" s="43"/>
      <c r="AD1150" s="163"/>
      <c r="AE1150" s="163"/>
      <c r="AF1150" s="199" t="s">
        <v>6</v>
      </c>
      <c r="AG1150" s="200"/>
      <c r="AH1150" s="199" t="s">
        <v>15</v>
      </c>
      <c r="AI1150" s="200"/>
      <c r="AJ1150" s="196"/>
      <c r="AK1150" s="162" t="s">
        <v>16</v>
      </c>
      <c r="AL1150" s="162"/>
      <c r="AM1150" s="162"/>
      <c r="AN1150" s="162"/>
      <c r="AO1150" s="41"/>
      <c r="AP1150" s="15"/>
      <c r="AQ1150" s="15"/>
      <c r="AR1150" s="15"/>
      <c r="AS1150" s="15"/>
      <c r="AT1150" s="15"/>
      <c r="AU1150" s="15"/>
      <c r="AV1150" s="15"/>
      <c r="AW1150" s="15"/>
      <c r="AX1150" s="15"/>
      <c r="AY1150" s="15"/>
      <c r="AZ1150" s="15"/>
      <c r="BA1150" s="15"/>
      <c r="BB1150" s="15"/>
      <c r="BC1150" s="15"/>
      <c r="BD1150" s="15"/>
      <c r="BE1150" s="15"/>
      <c r="BF1150" s="15"/>
    </row>
    <row r="1151" spans="2:58" ht="15.75">
      <c r="B1151" s="168"/>
      <c r="C1151" s="168"/>
      <c r="D1151" s="172"/>
      <c r="E1151" s="172"/>
      <c r="F1151" s="172"/>
      <c r="G1151" s="172"/>
      <c r="H1151" s="167"/>
      <c r="I1151" s="187"/>
      <c r="J1151" s="187"/>
      <c r="K1151" s="187"/>
      <c r="L1151" s="187"/>
      <c r="Z1151" s="43"/>
      <c r="AA1151" s="43"/>
      <c r="AB1151" s="43"/>
      <c r="AC1151" s="43"/>
      <c r="AD1151" s="163"/>
      <c r="AE1151" s="163"/>
      <c r="AF1151" s="200"/>
      <c r="AG1151" s="200"/>
      <c r="AH1151" s="200"/>
      <c r="AI1151" s="200"/>
      <c r="AJ1151" s="196"/>
      <c r="AK1151" s="162"/>
      <c r="AL1151" s="162"/>
      <c r="AM1151" s="162"/>
      <c r="AN1151" s="162"/>
      <c r="AO1151" s="41"/>
      <c r="AP1151" s="15"/>
      <c r="AQ1151" s="15"/>
      <c r="AR1151" s="15"/>
      <c r="AS1151" s="15"/>
      <c r="AT1151" s="15"/>
      <c r="AU1151" s="15"/>
      <c r="AV1151" s="15"/>
      <c r="AW1151" s="15"/>
      <c r="AX1151" s="15"/>
      <c r="AY1151" s="15"/>
      <c r="AZ1151" s="15"/>
      <c r="BA1151" s="15"/>
      <c r="BB1151" s="15"/>
      <c r="BC1151" s="15"/>
      <c r="BD1151" s="15"/>
      <c r="BE1151" s="15"/>
      <c r="BF1151" s="15"/>
    </row>
    <row r="1152" spans="2:58" ht="15.75">
      <c r="B1152" s="168"/>
      <c r="C1152" s="168"/>
      <c r="D1152" s="170" t="s">
        <v>6</v>
      </c>
      <c r="E1152" s="171"/>
      <c r="F1152" s="170" t="s">
        <v>17</v>
      </c>
      <c r="G1152" s="172"/>
      <c r="H1152" s="167"/>
      <c r="I1152" s="187"/>
      <c r="J1152" s="187"/>
      <c r="K1152" s="187"/>
      <c r="L1152" s="187"/>
      <c r="Z1152" s="43"/>
      <c r="AA1152" s="43"/>
      <c r="AB1152" s="43"/>
      <c r="AC1152" s="43"/>
      <c r="AD1152" s="163"/>
      <c r="AE1152" s="163"/>
      <c r="AF1152" s="199" t="s">
        <v>6</v>
      </c>
      <c r="AG1152" s="200"/>
      <c r="AH1152" s="199" t="s">
        <v>17</v>
      </c>
      <c r="AI1152" s="200"/>
      <c r="AJ1152" s="196"/>
      <c r="AK1152" s="162"/>
      <c r="AL1152" s="162"/>
      <c r="AM1152" s="162"/>
      <c r="AN1152" s="162"/>
      <c r="AO1152" s="41"/>
      <c r="AP1152" s="15"/>
      <c r="AQ1152" s="15"/>
      <c r="AR1152" s="15"/>
      <c r="AS1152" s="15"/>
      <c r="AT1152" s="15"/>
      <c r="AU1152" s="15"/>
      <c r="AV1152" s="15"/>
      <c r="AW1152" s="15"/>
      <c r="AX1152" s="15"/>
      <c r="AY1152" s="15"/>
      <c r="AZ1152" s="15"/>
      <c r="BA1152" s="15"/>
      <c r="BB1152" s="15"/>
      <c r="BC1152" s="15"/>
      <c r="BD1152" s="15"/>
      <c r="BE1152" s="15"/>
      <c r="BF1152" s="15"/>
    </row>
    <row r="1153" spans="2:58" ht="15.75">
      <c r="B1153" s="168"/>
      <c r="C1153" s="168"/>
      <c r="D1153" s="172"/>
      <c r="E1153" s="172"/>
      <c r="F1153" s="172"/>
      <c r="G1153" s="172"/>
      <c r="H1153" s="167"/>
      <c r="I1153" s="187"/>
      <c r="J1153" s="187"/>
      <c r="K1153" s="187"/>
      <c r="L1153" s="187"/>
      <c r="Z1153" s="43"/>
      <c r="AA1153" s="43"/>
      <c r="AB1153" s="43"/>
      <c r="AC1153" s="43"/>
      <c r="AD1153" s="163"/>
      <c r="AE1153" s="163"/>
      <c r="AF1153" s="200"/>
      <c r="AG1153" s="200"/>
      <c r="AH1153" s="200"/>
      <c r="AI1153" s="200"/>
      <c r="AJ1153" s="196"/>
      <c r="AK1153" s="162"/>
      <c r="AL1153" s="162"/>
      <c r="AM1153" s="162"/>
      <c r="AN1153" s="162"/>
      <c r="AO1153" s="41"/>
      <c r="AP1153" s="15"/>
      <c r="AQ1153" s="15"/>
      <c r="AR1153" s="15"/>
      <c r="AS1153" s="15"/>
      <c r="AT1153" s="15"/>
      <c r="AU1153" s="15"/>
      <c r="AV1153" s="15"/>
      <c r="AW1153" s="15"/>
      <c r="AX1153" s="15"/>
      <c r="AY1153" s="15"/>
      <c r="AZ1153" s="15"/>
      <c r="BA1153" s="15"/>
      <c r="BB1153" s="15"/>
      <c r="BC1153" s="15"/>
      <c r="BD1153" s="15"/>
      <c r="BE1153" s="15"/>
      <c r="BF1153" s="15"/>
    </row>
    <row r="1154" spans="2:58" ht="15.75">
      <c r="B1154" s="187" t="s">
        <v>18</v>
      </c>
      <c r="C1154" s="187"/>
      <c r="D1154" s="187"/>
      <c r="E1154" s="187"/>
      <c r="F1154" s="187"/>
      <c r="G1154" s="187"/>
      <c r="H1154" s="187"/>
      <c r="I1154" s="187"/>
      <c r="J1154" s="187"/>
      <c r="K1154" s="187"/>
      <c r="L1154" s="187"/>
      <c r="Z1154" s="43"/>
      <c r="AA1154" s="43"/>
      <c r="AB1154" s="43"/>
      <c r="AC1154" s="43"/>
      <c r="AD1154" s="162" t="s">
        <v>18</v>
      </c>
      <c r="AE1154" s="162"/>
      <c r="AF1154" s="162"/>
      <c r="AG1154" s="162"/>
      <c r="AH1154" s="162"/>
      <c r="AI1154" s="162"/>
      <c r="AJ1154" s="162"/>
      <c r="AK1154" s="162"/>
      <c r="AL1154" s="162"/>
      <c r="AM1154" s="162"/>
      <c r="AN1154" s="162"/>
      <c r="AO1154" s="41"/>
      <c r="AP1154" s="15"/>
      <c r="AQ1154" s="15"/>
      <c r="AR1154" s="15"/>
      <c r="AS1154" s="15"/>
      <c r="AT1154" s="15"/>
      <c r="AU1154" s="15"/>
      <c r="AV1154" s="15"/>
      <c r="AW1154" s="15"/>
      <c r="AX1154" s="15"/>
      <c r="AY1154" s="15"/>
      <c r="AZ1154" s="15"/>
      <c r="BA1154" s="15"/>
      <c r="BB1154" s="15"/>
      <c r="BC1154" s="15"/>
      <c r="BD1154" s="15"/>
      <c r="BE1154" s="15"/>
      <c r="BF1154" s="15"/>
    </row>
    <row r="1155" spans="2:58" ht="15.75">
      <c r="B1155" s="187"/>
      <c r="C1155" s="187"/>
      <c r="D1155" s="187"/>
      <c r="E1155" s="187"/>
      <c r="F1155" s="187"/>
      <c r="G1155" s="187"/>
      <c r="H1155" s="187"/>
      <c r="I1155" s="187"/>
      <c r="J1155" s="187"/>
      <c r="K1155" s="187"/>
      <c r="L1155" s="187"/>
      <c r="O1155" s="15"/>
      <c r="P1155" s="15"/>
      <c r="Z1155" s="43"/>
      <c r="AA1155" s="43"/>
      <c r="AB1155" s="43"/>
      <c r="AC1155" s="43"/>
      <c r="AD1155" s="44"/>
      <c r="AE1155" s="44"/>
      <c r="AF1155" s="45"/>
      <c r="AG1155" s="45"/>
      <c r="AH1155" s="45"/>
      <c r="AI1155" s="75"/>
      <c r="AJ1155" s="45"/>
      <c r="AK1155" s="44"/>
      <c r="AL1155" s="44"/>
      <c r="AM1155" s="44"/>
      <c r="AN1155" s="63"/>
      <c r="AO1155" s="41"/>
      <c r="AP1155" s="15"/>
      <c r="AQ1155" s="15"/>
      <c r="AR1155" s="15"/>
      <c r="AS1155" s="15"/>
      <c r="AT1155" s="15"/>
      <c r="AU1155" s="15"/>
      <c r="AV1155" s="15"/>
      <c r="AW1155" s="15"/>
      <c r="AX1155" s="15"/>
      <c r="AY1155" s="15"/>
      <c r="AZ1155" s="15"/>
      <c r="BA1155" s="15"/>
      <c r="BB1155" s="15"/>
      <c r="BC1155" s="15"/>
      <c r="BD1155" s="15"/>
      <c r="BE1155" s="15"/>
      <c r="BF1155" s="15"/>
    </row>
    <row r="1156" spans="2:58" ht="15.75">
      <c r="B1156" s="21"/>
      <c r="C1156" s="21"/>
      <c r="D1156" s="21"/>
      <c r="E1156" s="21"/>
      <c r="F1156" s="21"/>
      <c r="G1156" s="21"/>
      <c r="H1156" s="21"/>
      <c r="I1156" s="21"/>
      <c r="J1156" s="21"/>
      <c r="K1156" s="21"/>
      <c r="L1156" s="21"/>
      <c r="Z1156" s="43"/>
      <c r="AA1156" s="43"/>
      <c r="AB1156" s="43"/>
      <c r="AC1156" s="43"/>
      <c r="AD1156" s="44"/>
      <c r="AE1156" s="44"/>
      <c r="AF1156" s="45"/>
      <c r="AG1156" s="45"/>
      <c r="AH1156" s="45"/>
      <c r="AI1156" s="75"/>
      <c r="AJ1156" s="45"/>
      <c r="AK1156" s="44"/>
      <c r="AL1156" s="44"/>
      <c r="AM1156" s="44"/>
      <c r="AN1156" s="63"/>
      <c r="AO1156" s="41"/>
      <c r="AP1156" s="15"/>
      <c r="AQ1156" s="15"/>
      <c r="AR1156" s="15"/>
      <c r="AS1156" s="15"/>
      <c r="AT1156" s="15"/>
      <c r="AU1156" s="15"/>
      <c r="AV1156" s="15"/>
      <c r="AW1156" s="15"/>
      <c r="AX1156" s="15"/>
      <c r="AY1156" s="15"/>
      <c r="AZ1156" s="15"/>
      <c r="BA1156" s="15"/>
      <c r="BB1156" s="15"/>
      <c r="BC1156" s="15"/>
      <c r="BD1156" s="15"/>
      <c r="BE1156" s="15"/>
      <c r="BF1156" s="15"/>
    </row>
    <row r="1157" spans="5:58" ht="21">
      <c r="E1157" s="188" t="s">
        <v>64</v>
      </c>
      <c r="F1157" s="188"/>
      <c r="G1157" s="188"/>
      <c r="H1157" s="188"/>
      <c r="I1157" s="188"/>
      <c r="Z1157" s="43"/>
      <c r="AA1157" s="43"/>
      <c r="AB1157" s="43"/>
      <c r="AC1157" s="43"/>
      <c r="AD1157" s="44"/>
      <c r="AE1157" s="44"/>
      <c r="AF1157" s="45"/>
      <c r="AG1157" s="76"/>
      <c r="AH1157" s="77"/>
      <c r="AI1157" s="78"/>
      <c r="AJ1157" s="77"/>
      <c r="AK1157" s="79"/>
      <c r="AL1157" s="44"/>
      <c r="AM1157" s="44"/>
      <c r="AN1157" s="63"/>
      <c r="AO1157" s="41"/>
      <c r="AP1157" s="15"/>
      <c r="AQ1157" s="15"/>
      <c r="AR1157" s="15"/>
      <c r="AS1157" s="15"/>
      <c r="AT1157" s="15"/>
      <c r="AU1157" s="15"/>
      <c r="AV1157" s="15"/>
      <c r="AW1157" s="15"/>
      <c r="AX1157" s="15"/>
      <c r="AY1157" s="15"/>
      <c r="AZ1157" s="15"/>
      <c r="BA1157" s="15"/>
      <c r="BB1157" s="15"/>
      <c r="BC1157" s="15"/>
      <c r="BD1157" s="15"/>
      <c r="BE1157" s="15"/>
      <c r="BF1157" s="15"/>
    </row>
    <row r="1158" spans="5:58" ht="15.75">
      <c r="E1158" s="188"/>
      <c r="F1158" s="188"/>
      <c r="G1158" s="188"/>
      <c r="H1158" s="188"/>
      <c r="I1158" s="188"/>
      <c r="Z1158" s="43"/>
      <c r="AA1158" s="43"/>
      <c r="AB1158" s="43"/>
      <c r="AC1158" s="43"/>
      <c r="AD1158" s="44"/>
      <c r="AE1158" s="44"/>
      <c r="AF1158" s="45"/>
      <c r="AG1158" s="190" t="s">
        <v>7</v>
      </c>
      <c r="AH1158" s="190"/>
      <c r="AI1158" s="190"/>
      <c r="AJ1158" s="190"/>
      <c r="AK1158" s="190"/>
      <c r="AL1158" s="44"/>
      <c r="AM1158" s="44"/>
      <c r="AN1158" s="63"/>
      <c r="AO1158" s="41"/>
      <c r="AP1158" s="15"/>
      <c r="AQ1158" s="15"/>
      <c r="AR1158" s="15"/>
      <c r="AS1158" s="15"/>
      <c r="AT1158" s="15"/>
      <c r="AU1158" s="15"/>
      <c r="AV1158" s="15"/>
      <c r="AW1158" s="15"/>
      <c r="AX1158" s="15"/>
      <c r="AY1158" s="15"/>
      <c r="AZ1158" s="15"/>
      <c r="BA1158" s="15"/>
      <c r="BB1158" s="15"/>
      <c r="BC1158" s="15"/>
      <c r="BD1158" s="15"/>
      <c r="BE1158" s="15"/>
      <c r="BF1158" s="15"/>
    </row>
    <row r="1159" spans="5:58" ht="15.75">
      <c r="E1159" s="188"/>
      <c r="F1159" s="188"/>
      <c r="G1159" s="188"/>
      <c r="H1159" s="188"/>
      <c r="I1159" s="188"/>
      <c r="Z1159" s="43"/>
      <c r="AA1159" s="43"/>
      <c r="AB1159" s="43"/>
      <c r="AC1159" s="43"/>
      <c r="AD1159" s="44"/>
      <c r="AE1159" s="44"/>
      <c r="AF1159" s="45"/>
      <c r="AG1159" s="190"/>
      <c r="AH1159" s="190"/>
      <c r="AI1159" s="190"/>
      <c r="AJ1159" s="190"/>
      <c r="AK1159" s="190"/>
      <c r="AL1159" s="44"/>
      <c r="AM1159" s="44"/>
      <c r="AN1159" s="63"/>
      <c r="AO1159" s="41"/>
      <c r="AP1159" s="15"/>
      <c r="AQ1159" s="15"/>
      <c r="AR1159" s="15"/>
      <c r="AS1159" s="15"/>
      <c r="AT1159" s="15"/>
      <c r="AU1159" s="15"/>
      <c r="AV1159" s="15"/>
      <c r="AW1159" s="15"/>
      <c r="AX1159" s="15"/>
      <c r="AY1159" s="15"/>
      <c r="AZ1159" s="15"/>
      <c r="BA1159" s="15"/>
      <c r="BB1159" s="15"/>
      <c r="BC1159" s="15"/>
      <c r="BD1159" s="15"/>
      <c r="BE1159" s="15"/>
      <c r="BF1159" s="15"/>
    </row>
    <row r="1160" spans="5:58" ht="15.75">
      <c r="E1160" s="9"/>
      <c r="F1160" s="9"/>
      <c r="G1160" s="34"/>
      <c r="H1160" s="9"/>
      <c r="I1160" s="183" t="str">
        <f>I1125</f>
        <v>م ع/93/325</v>
      </c>
      <c r="J1160" s="183"/>
      <c r="K1160" s="186" t="s">
        <v>63</v>
      </c>
      <c r="L1160" s="186"/>
      <c r="Z1160" s="43"/>
      <c r="AA1160" s="43"/>
      <c r="AB1160" s="43"/>
      <c r="AC1160" s="43"/>
      <c r="AD1160" s="44"/>
      <c r="AE1160" s="44"/>
      <c r="AF1160" s="45"/>
      <c r="AG1160" s="190"/>
      <c r="AH1160" s="190"/>
      <c r="AI1160" s="190"/>
      <c r="AJ1160" s="190"/>
      <c r="AK1160" s="190"/>
      <c r="AL1160" s="44"/>
      <c r="AM1160" s="44"/>
      <c r="AN1160" s="63"/>
      <c r="AO1160" s="41"/>
      <c r="AP1160" s="15"/>
      <c r="AQ1160" s="15"/>
      <c r="AR1160" s="15"/>
      <c r="AS1160" s="15"/>
      <c r="AT1160" s="15"/>
      <c r="AU1160" s="15"/>
      <c r="AV1160" s="15"/>
      <c r="AW1160" s="15"/>
      <c r="AX1160" s="15"/>
      <c r="AY1160" s="15"/>
      <c r="AZ1160" s="15"/>
      <c r="BA1160" s="15"/>
      <c r="BB1160" s="15"/>
      <c r="BC1160" s="15"/>
      <c r="BD1160" s="15"/>
      <c r="BE1160" s="15"/>
      <c r="BF1160" s="15"/>
    </row>
    <row r="1161" spans="2:58" ht="15.75">
      <c r="B1161" s="18" t="s">
        <v>83</v>
      </c>
      <c r="E1161" s="23"/>
      <c r="F1161" s="23"/>
      <c r="G1161" s="55"/>
      <c r="H1161" s="23"/>
      <c r="I1161" s="184" t="str">
        <f>I1126</f>
        <v>SLP-9300904004</v>
      </c>
      <c r="J1161" s="184"/>
      <c r="K1161" s="185" t="s">
        <v>9</v>
      </c>
      <c r="L1161" s="185"/>
      <c r="Z1161" s="43"/>
      <c r="AA1161" s="43"/>
      <c r="AB1161" s="43"/>
      <c r="AC1161" s="43"/>
      <c r="AD1161" s="44"/>
      <c r="AE1161" s="44"/>
      <c r="AF1161" s="45"/>
      <c r="AG1161" s="64"/>
      <c r="AH1161" s="64"/>
      <c r="AI1161" s="65"/>
      <c r="AJ1161" s="64"/>
      <c r="AK1161" s="164" t="e">
        <f>#REF!</f>
        <v>#REF!</v>
      </c>
      <c r="AL1161" s="164"/>
      <c r="AM1161" s="197" t="s">
        <v>8</v>
      </c>
      <c r="AN1161" s="197"/>
      <c r="AO1161" s="41"/>
      <c r="AP1161" s="15"/>
      <c r="AQ1161" s="15"/>
      <c r="AR1161" s="15"/>
      <c r="AS1161" s="15"/>
      <c r="AT1161" s="15"/>
      <c r="AU1161" s="15"/>
      <c r="AV1161" s="15"/>
      <c r="AW1161" s="15"/>
      <c r="AX1161" s="15"/>
      <c r="AY1161" s="15"/>
      <c r="AZ1161" s="15"/>
      <c r="BA1161" s="15"/>
      <c r="BB1161" s="15"/>
      <c r="BC1161" s="15"/>
      <c r="BD1161" s="15"/>
      <c r="BE1161" s="15"/>
      <c r="BF1161" s="15"/>
    </row>
    <row r="1162" spans="1:58" ht="15.75">
      <c r="A1162" s="19"/>
      <c r="D1162" s="18"/>
      <c r="E1162" s="18"/>
      <c r="F1162" s="18"/>
      <c r="G1162" s="18"/>
      <c r="H1162" s="18"/>
      <c r="L1162" s="18"/>
      <c r="Z1162" s="43"/>
      <c r="AA1162" s="43"/>
      <c r="AB1162" s="43"/>
      <c r="AC1162" s="43"/>
      <c r="AD1162" s="44"/>
      <c r="AE1162" s="44"/>
      <c r="AF1162" s="45"/>
      <c r="AG1162" s="64"/>
      <c r="AH1162" s="64"/>
      <c r="AI1162" s="65"/>
      <c r="AJ1162" s="64"/>
      <c r="AK1162" s="161">
        <f>'[2]MT26'!P1140</f>
        <v>0</v>
      </c>
      <c r="AL1162" s="161"/>
      <c r="AM1162" s="197" t="s">
        <v>9</v>
      </c>
      <c r="AN1162" s="197"/>
      <c r="AO1162" s="41"/>
      <c r="AP1162" s="15"/>
      <c r="AQ1162" s="15"/>
      <c r="AR1162" s="15"/>
      <c r="AS1162" s="15"/>
      <c r="AT1162" s="15"/>
      <c r="AU1162" s="15"/>
      <c r="AV1162" s="15"/>
      <c r="AW1162" s="15"/>
      <c r="AX1162" s="15"/>
      <c r="AY1162" s="15"/>
      <c r="AZ1162" s="15"/>
      <c r="BA1162" s="15"/>
      <c r="BB1162" s="15"/>
      <c r="BC1162" s="15"/>
      <c r="BD1162" s="15"/>
      <c r="BE1162" s="15"/>
      <c r="BF1162" s="15"/>
    </row>
    <row r="1163" spans="2:58" ht="31.5">
      <c r="B1163" s="52" t="s">
        <v>10</v>
      </c>
      <c r="C1163" s="179" t="s">
        <v>11</v>
      </c>
      <c r="D1163" s="180"/>
      <c r="E1163" s="179" t="s">
        <v>12</v>
      </c>
      <c r="F1163" s="180"/>
      <c r="G1163" s="53" t="s">
        <v>0</v>
      </c>
      <c r="H1163" s="53" t="s">
        <v>1</v>
      </c>
      <c r="I1163" s="53" t="s">
        <v>2</v>
      </c>
      <c r="J1163" s="53" t="s">
        <v>3</v>
      </c>
      <c r="K1163" s="53" t="s">
        <v>4</v>
      </c>
      <c r="L1163" s="51" t="s">
        <v>5</v>
      </c>
      <c r="Z1163" s="43"/>
      <c r="AA1163" s="43"/>
      <c r="AB1163" s="43"/>
      <c r="AC1163" s="46"/>
      <c r="AD1163" s="66" t="s">
        <v>10</v>
      </c>
      <c r="AE1163" s="192" t="s">
        <v>11</v>
      </c>
      <c r="AF1163" s="193"/>
      <c r="AG1163" s="192" t="s">
        <v>12</v>
      </c>
      <c r="AH1163" s="193"/>
      <c r="AI1163" s="67" t="s">
        <v>0</v>
      </c>
      <c r="AJ1163" s="67" t="s">
        <v>1</v>
      </c>
      <c r="AK1163" s="67" t="s">
        <v>2</v>
      </c>
      <c r="AL1163" s="67" t="s">
        <v>3</v>
      </c>
      <c r="AM1163" s="67" t="s">
        <v>4</v>
      </c>
      <c r="AN1163" s="63" t="s">
        <v>5</v>
      </c>
      <c r="AO1163" s="41"/>
      <c r="AP1163" s="15"/>
      <c r="AQ1163" s="15"/>
      <c r="AR1163" s="15"/>
      <c r="AS1163" s="15"/>
      <c r="AT1163" s="15"/>
      <c r="AU1163" s="15"/>
      <c r="AV1163" s="15"/>
      <c r="AW1163" s="15"/>
      <c r="AX1163" s="15"/>
      <c r="AY1163" s="15"/>
      <c r="AZ1163" s="15"/>
      <c r="BA1163" s="15"/>
      <c r="BB1163" s="15"/>
      <c r="BC1163" s="15"/>
      <c r="BD1163" s="15"/>
      <c r="BE1163" s="15"/>
      <c r="BF1163" s="15"/>
    </row>
    <row r="1164" spans="2:58" ht="15.75">
      <c r="B1164" s="1"/>
      <c r="C1164" s="175"/>
      <c r="D1164" s="176"/>
      <c r="E1164" s="177"/>
      <c r="F1164" s="178"/>
      <c r="G1164" s="11">
        <f aca="true" t="shared" si="67" ref="G1164:I1180">IF(AI1164=0,"",IF(AI1164&gt;0,AI1164))</f>
      </c>
      <c r="H1164" s="11">
        <f t="shared" si="67"/>
      </c>
      <c r="I1164" s="12">
        <f t="shared" si="67"/>
      </c>
      <c r="J1164" s="20"/>
      <c r="K1164" s="20"/>
      <c r="L1164" s="2">
        <f aca="true" t="shared" si="68" ref="L1164:L1180">IF(AN1164=0,"",IF(AN1164&gt;0,AN1164))</f>
      </c>
      <c r="Z1164" s="43"/>
      <c r="AA1164" s="43"/>
      <c r="AB1164" s="43"/>
      <c r="AC1164" s="43"/>
      <c r="AD1164" s="69"/>
      <c r="AE1164" s="195"/>
      <c r="AF1164" s="195"/>
      <c r="AG1164" s="192"/>
      <c r="AH1164" s="192"/>
      <c r="AI1164" s="80">
        <f>'[2]2'!AC797</f>
        <v>0</v>
      </c>
      <c r="AJ1164" s="81">
        <f>'[2]2'!J797</f>
        <v>0</v>
      </c>
      <c r="AK1164" s="160">
        <f>'[2]2'!L797</f>
        <v>0</v>
      </c>
      <c r="AL1164" s="160"/>
      <c r="AM1164" s="44"/>
      <c r="AN1164" s="87">
        <f>'[2]2'!A797</f>
        <v>0</v>
      </c>
      <c r="AO1164" s="41"/>
      <c r="AP1164" s="15"/>
      <c r="AQ1164" s="15"/>
      <c r="AR1164" s="15"/>
      <c r="AS1164" s="15"/>
      <c r="AT1164" s="15"/>
      <c r="AU1164" s="15"/>
      <c r="AV1164" s="15"/>
      <c r="AW1164" s="15"/>
      <c r="AX1164" s="15"/>
      <c r="AY1164" s="15"/>
      <c r="AZ1164" s="15"/>
      <c r="BA1164" s="15"/>
      <c r="BB1164" s="15"/>
      <c r="BC1164" s="15"/>
      <c r="BD1164" s="15"/>
      <c r="BE1164" s="15"/>
      <c r="BF1164" s="15"/>
    </row>
    <row r="1165" spans="2:58" ht="15.75">
      <c r="B1165" s="1"/>
      <c r="C1165" s="175"/>
      <c r="D1165" s="176"/>
      <c r="E1165" s="177"/>
      <c r="F1165" s="178"/>
      <c r="G1165" s="11">
        <f t="shared" si="67"/>
      </c>
      <c r="H1165" s="11">
        <f t="shared" si="67"/>
      </c>
      <c r="I1165" s="12">
        <f t="shared" si="67"/>
      </c>
      <c r="J1165" s="20"/>
      <c r="K1165" s="20"/>
      <c r="L1165" s="2">
        <f t="shared" si="68"/>
      </c>
      <c r="M1165" s="19"/>
      <c r="N1165" s="19"/>
      <c r="O1165" s="19"/>
      <c r="P1165" s="19"/>
      <c r="Q1165" s="19"/>
      <c r="R1165" s="19"/>
      <c r="S1165" s="19"/>
      <c r="T1165" s="19"/>
      <c r="U1165" s="19"/>
      <c r="V1165" s="19"/>
      <c r="W1165" s="19"/>
      <c r="X1165" s="19"/>
      <c r="Y1165" s="19"/>
      <c r="Z1165" s="46"/>
      <c r="AA1165" s="46"/>
      <c r="AB1165" s="46"/>
      <c r="AC1165" s="43"/>
      <c r="AD1165" s="69"/>
      <c r="AE1165" s="195"/>
      <c r="AF1165" s="195"/>
      <c r="AG1165" s="192"/>
      <c r="AH1165" s="192"/>
      <c r="AI1165" s="80">
        <f>'[2]2'!AC798</f>
        <v>0</v>
      </c>
      <c r="AJ1165" s="81">
        <f>'[2]2'!J798</f>
        <v>0</v>
      </c>
      <c r="AK1165" s="160">
        <f>'[2]2'!L798</f>
        <v>0</v>
      </c>
      <c r="AL1165" s="160"/>
      <c r="AM1165" s="44"/>
      <c r="AN1165" s="87">
        <f>'[2]2'!A798</f>
        <v>0</v>
      </c>
      <c r="AO1165" s="41"/>
      <c r="AP1165" s="15"/>
      <c r="AQ1165" s="15"/>
      <c r="AR1165" s="15"/>
      <c r="AS1165" s="15"/>
      <c r="AT1165" s="15"/>
      <c r="AU1165" s="15"/>
      <c r="AV1165" s="15"/>
      <c r="AW1165" s="15"/>
      <c r="AX1165" s="15"/>
      <c r="AY1165" s="15"/>
      <c r="AZ1165" s="15"/>
      <c r="BA1165" s="15"/>
      <c r="BB1165" s="15"/>
      <c r="BC1165" s="15"/>
      <c r="BD1165" s="15"/>
      <c r="BE1165" s="15"/>
      <c r="BF1165" s="15"/>
    </row>
    <row r="1166" spans="2:58" ht="15.75">
      <c r="B1166" s="1"/>
      <c r="C1166" s="175"/>
      <c r="D1166" s="176"/>
      <c r="E1166" s="177"/>
      <c r="F1166" s="178"/>
      <c r="G1166" s="11">
        <f t="shared" si="67"/>
      </c>
      <c r="H1166" s="11">
        <f t="shared" si="67"/>
      </c>
      <c r="I1166" s="12">
        <f t="shared" si="67"/>
      </c>
      <c r="J1166" s="20"/>
      <c r="K1166" s="20"/>
      <c r="L1166" s="2">
        <f t="shared" si="68"/>
      </c>
      <c r="Z1166" s="43"/>
      <c r="AA1166" s="43"/>
      <c r="AB1166" s="43"/>
      <c r="AC1166" s="43"/>
      <c r="AD1166" s="69"/>
      <c r="AE1166" s="195"/>
      <c r="AF1166" s="195"/>
      <c r="AG1166" s="192"/>
      <c r="AH1166" s="192"/>
      <c r="AI1166" s="80">
        <f>'[2]2'!AC799</f>
        <v>0</v>
      </c>
      <c r="AJ1166" s="81">
        <f>'[2]2'!J799</f>
        <v>0</v>
      </c>
      <c r="AK1166" s="160">
        <f>'[2]2'!L799</f>
        <v>0</v>
      </c>
      <c r="AL1166" s="160"/>
      <c r="AM1166" s="44"/>
      <c r="AN1166" s="87">
        <f>'[2]2'!A799</f>
        <v>0</v>
      </c>
      <c r="AO1166" s="41"/>
      <c r="AP1166" s="15"/>
      <c r="AQ1166" s="15"/>
      <c r="AR1166" s="15"/>
      <c r="AS1166" s="15"/>
      <c r="AT1166" s="15"/>
      <c r="AU1166" s="15"/>
      <c r="AV1166" s="15"/>
      <c r="AW1166" s="15"/>
      <c r="AX1166" s="15"/>
      <c r="AY1166" s="15"/>
      <c r="AZ1166" s="15"/>
      <c r="BA1166" s="15"/>
      <c r="BB1166" s="15"/>
      <c r="BC1166" s="15"/>
      <c r="BD1166" s="15"/>
      <c r="BE1166" s="15"/>
      <c r="BF1166" s="15"/>
    </row>
    <row r="1167" spans="2:58" ht="15.75">
      <c r="B1167" s="1"/>
      <c r="C1167" s="175"/>
      <c r="D1167" s="176"/>
      <c r="E1167" s="177"/>
      <c r="F1167" s="178"/>
      <c r="G1167" s="11">
        <f t="shared" si="67"/>
      </c>
      <c r="H1167" s="11">
        <f t="shared" si="67"/>
      </c>
      <c r="I1167" s="12">
        <f t="shared" si="67"/>
      </c>
      <c r="J1167" s="20"/>
      <c r="K1167" s="20"/>
      <c r="L1167" s="2">
        <f t="shared" si="68"/>
      </c>
      <c r="Z1167" s="43"/>
      <c r="AA1167" s="43"/>
      <c r="AB1167" s="43"/>
      <c r="AC1167" s="43"/>
      <c r="AD1167" s="69"/>
      <c r="AE1167" s="195"/>
      <c r="AF1167" s="195"/>
      <c r="AG1167" s="192"/>
      <c r="AH1167" s="192"/>
      <c r="AI1167" s="80">
        <f>'[2]2'!AC800</f>
        <v>0</v>
      </c>
      <c r="AJ1167" s="81">
        <f>'[2]2'!J800</f>
        <v>0</v>
      </c>
      <c r="AK1167" s="160">
        <f>'[2]2'!L800</f>
        <v>0</v>
      </c>
      <c r="AL1167" s="160"/>
      <c r="AM1167" s="44"/>
      <c r="AN1167" s="87">
        <f>'[2]2'!A800</f>
        <v>0</v>
      </c>
      <c r="AO1167" s="41"/>
      <c r="AP1167" s="15"/>
      <c r="AQ1167" s="15"/>
      <c r="AR1167" s="15"/>
      <c r="AS1167" s="15"/>
      <c r="AT1167" s="15"/>
      <c r="AU1167" s="15"/>
      <c r="AV1167" s="15"/>
      <c r="AW1167" s="15"/>
      <c r="AX1167" s="15"/>
      <c r="AY1167" s="15"/>
      <c r="AZ1167" s="15"/>
      <c r="BA1167" s="15"/>
      <c r="BB1167" s="15"/>
      <c r="BC1167" s="15"/>
      <c r="BD1167" s="15"/>
      <c r="BE1167" s="15"/>
      <c r="BF1167" s="15"/>
    </row>
    <row r="1168" spans="2:58" ht="15.75">
      <c r="B1168" s="20"/>
      <c r="C1168" s="168"/>
      <c r="D1168" s="168"/>
      <c r="E1168" s="169"/>
      <c r="F1168" s="169"/>
      <c r="G1168" s="11">
        <f t="shared" si="67"/>
      </c>
      <c r="H1168" s="11">
        <f t="shared" si="67"/>
      </c>
      <c r="I1168" s="12">
        <f t="shared" si="67"/>
      </c>
      <c r="J1168" s="13"/>
      <c r="K1168" s="13"/>
      <c r="L1168" s="2">
        <f t="shared" si="68"/>
      </c>
      <c r="Z1168" s="43"/>
      <c r="AA1168" s="43"/>
      <c r="AB1168" s="43"/>
      <c r="AC1168" s="43"/>
      <c r="AD1168" s="69"/>
      <c r="AE1168" s="195"/>
      <c r="AF1168" s="195"/>
      <c r="AG1168" s="192"/>
      <c r="AH1168" s="192"/>
      <c r="AI1168" s="80">
        <f>'[2]2'!AC801</f>
        <v>0</v>
      </c>
      <c r="AJ1168" s="81">
        <f>'[2]2'!J801</f>
        <v>0</v>
      </c>
      <c r="AK1168" s="160">
        <f>'[2]2'!L801</f>
        <v>0</v>
      </c>
      <c r="AL1168" s="160"/>
      <c r="AM1168" s="74"/>
      <c r="AN1168" s="87">
        <f>'[2]2'!A801</f>
        <v>0</v>
      </c>
      <c r="AO1168" s="41"/>
      <c r="AP1168" s="15"/>
      <c r="AQ1168" s="15"/>
      <c r="AR1168" s="15"/>
      <c r="AS1168" s="15"/>
      <c r="AT1168" s="15"/>
      <c r="AU1168" s="15"/>
      <c r="AV1168" s="15"/>
      <c r="AW1168" s="15"/>
      <c r="AX1168" s="15"/>
      <c r="AY1168" s="15"/>
      <c r="AZ1168" s="15"/>
      <c r="BA1168" s="15"/>
      <c r="BB1168" s="15"/>
      <c r="BC1168" s="15"/>
      <c r="BD1168" s="15"/>
      <c r="BE1168" s="15"/>
      <c r="BF1168" s="15"/>
    </row>
    <row r="1169" spans="2:58" ht="15.75">
      <c r="B1169" s="20"/>
      <c r="C1169" s="168"/>
      <c r="D1169" s="168"/>
      <c r="E1169" s="169"/>
      <c r="F1169" s="169"/>
      <c r="G1169" s="11">
        <f t="shared" si="67"/>
      </c>
      <c r="H1169" s="11">
        <f t="shared" si="67"/>
      </c>
      <c r="I1169" s="12">
        <f t="shared" si="67"/>
      </c>
      <c r="J1169" s="13"/>
      <c r="K1169" s="13"/>
      <c r="L1169" s="2">
        <f t="shared" si="68"/>
      </c>
      <c r="Z1169" s="43"/>
      <c r="AA1169" s="43"/>
      <c r="AB1169" s="43"/>
      <c r="AC1169" s="43"/>
      <c r="AD1169" s="44"/>
      <c r="AE1169" s="163"/>
      <c r="AF1169" s="163"/>
      <c r="AG1169" s="196"/>
      <c r="AH1169" s="196"/>
      <c r="AI1169" s="80">
        <f>'[2]2'!AC802</f>
        <v>0</v>
      </c>
      <c r="AJ1169" s="81">
        <f>'[2]2'!J802</f>
        <v>0</v>
      </c>
      <c r="AK1169" s="160">
        <f>'[2]2'!L802</f>
        <v>0</v>
      </c>
      <c r="AL1169" s="160"/>
      <c r="AM1169" s="74"/>
      <c r="AN1169" s="87">
        <f>'[2]2'!A802</f>
        <v>0</v>
      </c>
      <c r="AO1169" s="41"/>
      <c r="AP1169" s="15"/>
      <c r="AQ1169" s="15"/>
      <c r="AR1169" s="15"/>
      <c r="AS1169" s="15"/>
      <c r="AT1169" s="15"/>
      <c r="AU1169" s="15"/>
      <c r="AV1169" s="15"/>
      <c r="AW1169" s="15"/>
      <c r="AX1169" s="15"/>
      <c r="AY1169" s="15"/>
      <c r="AZ1169" s="15"/>
      <c r="BA1169" s="15"/>
      <c r="BB1169" s="15"/>
      <c r="BC1169" s="15"/>
      <c r="BD1169" s="15"/>
      <c r="BE1169" s="15"/>
      <c r="BF1169" s="15"/>
    </row>
    <row r="1170" spans="2:58" ht="15.75">
      <c r="B1170" s="20"/>
      <c r="C1170" s="168"/>
      <c r="D1170" s="168"/>
      <c r="E1170" s="169"/>
      <c r="F1170" s="169"/>
      <c r="G1170" s="11">
        <f t="shared" si="67"/>
      </c>
      <c r="H1170" s="11">
        <f t="shared" si="67"/>
      </c>
      <c r="I1170" s="12">
        <f t="shared" si="67"/>
      </c>
      <c r="J1170" s="13"/>
      <c r="K1170" s="13"/>
      <c r="L1170" s="2">
        <f t="shared" si="68"/>
      </c>
      <c r="Z1170" s="43"/>
      <c r="AA1170" s="43"/>
      <c r="AB1170" s="43"/>
      <c r="AC1170" s="43"/>
      <c r="AD1170" s="44"/>
      <c r="AE1170" s="163"/>
      <c r="AF1170" s="163"/>
      <c r="AG1170" s="196"/>
      <c r="AH1170" s="196"/>
      <c r="AI1170" s="80">
        <f>'[2]2'!AC803</f>
        <v>0</v>
      </c>
      <c r="AJ1170" s="81">
        <f>'[2]2'!J803</f>
        <v>0</v>
      </c>
      <c r="AK1170" s="160">
        <f>'[2]2'!L803</f>
        <v>0</v>
      </c>
      <c r="AL1170" s="160"/>
      <c r="AM1170" s="74"/>
      <c r="AN1170" s="87">
        <f>'[2]2'!A803</f>
        <v>0</v>
      </c>
      <c r="AO1170" s="41"/>
      <c r="AP1170" s="15"/>
      <c r="AQ1170" s="15"/>
      <c r="AR1170" s="15"/>
      <c r="AS1170" s="15"/>
      <c r="AT1170" s="15"/>
      <c r="AU1170" s="15"/>
      <c r="AV1170" s="15"/>
      <c r="AW1170" s="15"/>
      <c r="AX1170" s="15"/>
      <c r="AY1170" s="15"/>
      <c r="AZ1170" s="15"/>
      <c r="BA1170" s="15"/>
      <c r="BB1170" s="15"/>
      <c r="BC1170" s="15"/>
      <c r="BD1170" s="15"/>
      <c r="BE1170" s="15"/>
      <c r="BF1170" s="15"/>
    </row>
    <row r="1171" spans="2:58" ht="15.75">
      <c r="B1171" s="20"/>
      <c r="C1171" s="168"/>
      <c r="D1171" s="168"/>
      <c r="E1171" s="169"/>
      <c r="F1171" s="169"/>
      <c r="G1171" s="11">
        <f t="shared" si="67"/>
      </c>
      <c r="H1171" s="11">
        <f t="shared" si="67"/>
      </c>
      <c r="I1171" s="12">
        <f t="shared" si="67"/>
      </c>
      <c r="J1171" s="13"/>
      <c r="K1171" s="13"/>
      <c r="L1171" s="2">
        <f t="shared" si="68"/>
      </c>
      <c r="N1171" s="15"/>
      <c r="Z1171" s="43"/>
      <c r="AA1171" s="43"/>
      <c r="AB1171" s="43"/>
      <c r="AC1171" s="43"/>
      <c r="AD1171" s="44"/>
      <c r="AE1171" s="163"/>
      <c r="AF1171" s="163"/>
      <c r="AG1171" s="196"/>
      <c r="AH1171" s="196"/>
      <c r="AI1171" s="80">
        <f>'[2]2'!AC804</f>
        <v>0</v>
      </c>
      <c r="AJ1171" s="81">
        <f>'[2]2'!J804</f>
        <v>0</v>
      </c>
      <c r="AK1171" s="160">
        <f>'[2]2'!L804</f>
        <v>0</v>
      </c>
      <c r="AL1171" s="160"/>
      <c r="AM1171" s="74"/>
      <c r="AN1171" s="87">
        <f>'[2]2'!A804</f>
        <v>0</v>
      </c>
      <c r="AO1171" s="41"/>
      <c r="AP1171" s="15"/>
      <c r="AQ1171" s="15"/>
      <c r="AR1171" s="15"/>
      <c r="AS1171" s="15"/>
      <c r="AT1171" s="15"/>
      <c r="AU1171" s="15"/>
      <c r="AV1171" s="15"/>
      <c r="AW1171" s="15"/>
      <c r="AX1171" s="15"/>
      <c r="AY1171" s="15"/>
      <c r="AZ1171" s="15"/>
      <c r="BA1171" s="15"/>
      <c r="BB1171" s="15"/>
      <c r="BC1171" s="15"/>
      <c r="BD1171" s="15"/>
      <c r="BE1171" s="15"/>
      <c r="BF1171" s="15"/>
    </row>
    <row r="1172" spans="2:58" ht="15.75">
      <c r="B1172" s="20"/>
      <c r="C1172" s="168"/>
      <c r="D1172" s="168"/>
      <c r="E1172" s="169"/>
      <c r="F1172" s="169"/>
      <c r="G1172" s="11">
        <f t="shared" si="67"/>
      </c>
      <c r="H1172" s="11">
        <f t="shared" si="67"/>
      </c>
      <c r="I1172" s="12">
        <f t="shared" si="67"/>
      </c>
      <c r="J1172" s="20"/>
      <c r="K1172" s="20"/>
      <c r="L1172" s="2">
        <f t="shared" si="68"/>
      </c>
      <c r="Z1172" s="43"/>
      <c r="AA1172" s="43"/>
      <c r="AB1172" s="43"/>
      <c r="AC1172" s="43"/>
      <c r="AD1172" s="44"/>
      <c r="AE1172" s="163"/>
      <c r="AF1172" s="163"/>
      <c r="AG1172" s="196"/>
      <c r="AH1172" s="196"/>
      <c r="AI1172" s="80">
        <f>'[2]2'!AC805</f>
        <v>0</v>
      </c>
      <c r="AJ1172" s="81">
        <f>'[2]2'!J805</f>
        <v>0</v>
      </c>
      <c r="AK1172" s="160">
        <f>'[2]2'!L805</f>
        <v>0</v>
      </c>
      <c r="AL1172" s="160"/>
      <c r="AM1172" s="74"/>
      <c r="AN1172" s="87">
        <f>'[2]2'!A805</f>
        <v>0</v>
      </c>
      <c r="AO1172" s="41"/>
      <c r="AP1172" s="15"/>
      <c r="AQ1172" s="15"/>
      <c r="AR1172" s="15"/>
      <c r="AS1172" s="15"/>
      <c r="AT1172" s="15"/>
      <c r="AU1172" s="15"/>
      <c r="AV1172" s="15"/>
      <c r="AW1172" s="15"/>
      <c r="AX1172" s="15"/>
      <c r="AY1172" s="15"/>
      <c r="AZ1172" s="15"/>
      <c r="BA1172" s="15"/>
      <c r="BB1172" s="15"/>
      <c r="BC1172" s="15"/>
      <c r="BD1172" s="15"/>
      <c r="BE1172" s="15"/>
      <c r="BF1172" s="15"/>
    </row>
    <row r="1173" spans="2:58" ht="15.75">
      <c r="B1173" s="20"/>
      <c r="C1173" s="168"/>
      <c r="D1173" s="168"/>
      <c r="E1173" s="169"/>
      <c r="F1173" s="169"/>
      <c r="G1173" s="11">
        <f t="shared" si="67"/>
      </c>
      <c r="H1173" s="11">
        <f t="shared" si="67"/>
      </c>
      <c r="I1173" s="12">
        <f t="shared" si="67"/>
      </c>
      <c r="J1173" s="20"/>
      <c r="K1173" s="20"/>
      <c r="L1173" s="2">
        <f t="shared" si="68"/>
      </c>
      <c r="Z1173" s="43"/>
      <c r="AA1173" s="43"/>
      <c r="AB1173" s="43"/>
      <c r="AC1173" s="43"/>
      <c r="AD1173" s="44"/>
      <c r="AE1173" s="163"/>
      <c r="AF1173" s="163"/>
      <c r="AG1173" s="196"/>
      <c r="AH1173" s="196"/>
      <c r="AI1173" s="80">
        <f>'[2]2'!AC806</f>
        <v>0</v>
      </c>
      <c r="AJ1173" s="81">
        <f>'[2]2'!J806</f>
        <v>0</v>
      </c>
      <c r="AK1173" s="160">
        <f>'[2]2'!L806</f>
        <v>0</v>
      </c>
      <c r="AL1173" s="160"/>
      <c r="AM1173" s="44"/>
      <c r="AN1173" s="87">
        <f>'[2]2'!A806</f>
        <v>0</v>
      </c>
      <c r="AO1173" s="41"/>
      <c r="AP1173" s="15"/>
      <c r="AQ1173" s="15"/>
      <c r="AR1173" s="15"/>
      <c r="AS1173" s="15"/>
      <c r="AT1173" s="15"/>
      <c r="AU1173" s="15"/>
      <c r="AV1173" s="15"/>
      <c r="AW1173" s="15"/>
      <c r="AX1173" s="15"/>
      <c r="AY1173" s="15"/>
      <c r="AZ1173" s="15"/>
      <c r="BA1173" s="15"/>
      <c r="BB1173" s="15"/>
      <c r="BC1173" s="15"/>
      <c r="BD1173" s="15"/>
      <c r="BE1173" s="15"/>
      <c r="BF1173" s="15"/>
    </row>
    <row r="1174" spans="2:58" ht="15.75">
      <c r="B1174" s="20"/>
      <c r="C1174" s="168"/>
      <c r="D1174" s="168"/>
      <c r="E1174" s="169"/>
      <c r="F1174" s="169"/>
      <c r="G1174" s="11">
        <f t="shared" si="67"/>
      </c>
      <c r="H1174" s="11">
        <f t="shared" si="67"/>
      </c>
      <c r="I1174" s="12">
        <f t="shared" si="67"/>
      </c>
      <c r="J1174" s="20"/>
      <c r="K1174" s="20"/>
      <c r="L1174" s="2">
        <f t="shared" si="68"/>
      </c>
      <c r="Z1174" s="43"/>
      <c r="AA1174" s="43"/>
      <c r="AB1174" s="43"/>
      <c r="AC1174" s="43"/>
      <c r="AD1174" s="44"/>
      <c r="AE1174" s="163"/>
      <c r="AF1174" s="163"/>
      <c r="AG1174" s="196"/>
      <c r="AH1174" s="196"/>
      <c r="AI1174" s="80">
        <f>'[2]2'!AC807</f>
        <v>0</v>
      </c>
      <c r="AJ1174" s="81">
        <f>'[2]2'!J807</f>
        <v>0</v>
      </c>
      <c r="AK1174" s="160">
        <f>'[2]2'!L807</f>
        <v>0</v>
      </c>
      <c r="AL1174" s="160"/>
      <c r="AM1174" s="44"/>
      <c r="AN1174" s="87">
        <f>'[2]2'!A807</f>
        <v>0</v>
      </c>
      <c r="AO1174" s="41"/>
      <c r="AP1174" s="15"/>
      <c r="AQ1174" s="15"/>
      <c r="AR1174" s="15"/>
      <c r="AS1174" s="15"/>
      <c r="AT1174" s="15"/>
      <c r="AU1174" s="15"/>
      <c r="AV1174" s="15"/>
      <c r="AW1174" s="15"/>
      <c r="AX1174" s="15"/>
      <c r="AY1174" s="15"/>
      <c r="AZ1174" s="15"/>
      <c r="BA1174" s="15"/>
      <c r="BB1174" s="15"/>
      <c r="BC1174" s="15"/>
      <c r="BD1174" s="15"/>
      <c r="BE1174" s="15"/>
      <c r="BF1174" s="15"/>
    </row>
    <row r="1175" spans="2:58" ht="15.75">
      <c r="B1175" s="20"/>
      <c r="C1175" s="168"/>
      <c r="D1175" s="168"/>
      <c r="E1175" s="169"/>
      <c r="F1175" s="169"/>
      <c r="G1175" s="11">
        <f t="shared" si="67"/>
      </c>
      <c r="H1175" s="11">
        <f t="shared" si="67"/>
      </c>
      <c r="I1175" s="12">
        <f t="shared" si="67"/>
      </c>
      <c r="J1175" s="20"/>
      <c r="K1175" s="20"/>
      <c r="L1175" s="2">
        <f t="shared" si="68"/>
      </c>
      <c r="Z1175" s="43"/>
      <c r="AA1175" s="43"/>
      <c r="AB1175" s="43"/>
      <c r="AC1175" s="43"/>
      <c r="AD1175" s="44"/>
      <c r="AE1175" s="163"/>
      <c r="AF1175" s="163"/>
      <c r="AG1175" s="196"/>
      <c r="AH1175" s="196"/>
      <c r="AI1175" s="80">
        <f>'[2]2'!AC808</f>
        <v>0</v>
      </c>
      <c r="AJ1175" s="81">
        <f>'[2]2'!J808</f>
        <v>0</v>
      </c>
      <c r="AK1175" s="160">
        <f>'[2]2'!L808</f>
        <v>0</v>
      </c>
      <c r="AL1175" s="160"/>
      <c r="AM1175" s="44"/>
      <c r="AN1175" s="87">
        <f>'[2]2'!A808</f>
        <v>0</v>
      </c>
      <c r="AO1175" s="41"/>
      <c r="AP1175" s="15"/>
      <c r="AQ1175" s="15"/>
      <c r="AR1175" s="15"/>
      <c r="AS1175" s="15"/>
      <c r="AT1175" s="15"/>
      <c r="AU1175" s="15"/>
      <c r="AV1175" s="15"/>
      <c r="AW1175" s="15"/>
      <c r="AX1175" s="15"/>
      <c r="AY1175" s="15"/>
      <c r="AZ1175" s="15"/>
      <c r="BA1175" s="15"/>
      <c r="BB1175" s="15"/>
      <c r="BC1175" s="15"/>
      <c r="BD1175" s="15"/>
      <c r="BE1175" s="15"/>
      <c r="BF1175" s="15"/>
    </row>
    <row r="1176" spans="2:58" ht="15.75">
      <c r="B1176" s="20"/>
      <c r="C1176" s="168"/>
      <c r="D1176" s="168"/>
      <c r="E1176" s="169"/>
      <c r="F1176" s="169"/>
      <c r="G1176" s="11">
        <f t="shared" si="67"/>
      </c>
      <c r="H1176" s="11">
        <f t="shared" si="67"/>
      </c>
      <c r="I1176" s="12">
        <f t="shared" si="67"/>
      </c>
      <c r="J1176" s="20"/>
      <c r="K1176" s="20"/>
      <c r="L1176" s="2">
        <f t="shared" si="68"/>
      </c>
      <c r="Z1176" s="43"/>
      <c r="AA1176" s="43"/>
      <c r="AB1176" s="43"/>
      <c r="AC1176" s="43"/>
      <c r="AD1176" s="44"/>
      <c r="AE1176" s="163"/>
      <c r="AF1176" s="163"/>
      <c r="AG1176" s="196"/>
      <c r="AH1176" s="196"/>
      <c r="AI1176" s="80">
        <f>'[2]2'!AC809</f>
        <v>0</v>
      </c>
      <c r="AJ1176" s="81">
        <f>'[2]2'!J809</f>
        <v>0</v>
      </c>
      <c r="AK1176" s="160">
        <f>'[2]2'!L809</f>
        <v>0</v>
      </c>
      <c r="AL1176" s="160"/>
      <c r="AM1176" s="44"/>
      <c r="AN1176" s="87">
        <f>'[2]2'!A809</f>
        <v>0</v>
      </c>
      <c r="AO1176" s="41"/>
      <c r="AP1176" s="15"/>
      <c r="AQ1176" s="15"/>
      <c r="AR1176" s="15"/>
      <c r="AS1176" s="15"/>
      <c r="AT1176" s="15"/>
      <c r="AU1176" s="15"/>
      <c r="AV1176" s="15"/>
      <c r="AW1176" s="15"/>
      <c r="AX1176" s="15"/>
      <c r="AY1176" s="15"/>
      <c r="AZ1176" s="15"/>
      <c r="BA1176" s="15"/>
      <c r="BB1176" s="15"/>
      <c r="BC1176" s="15"/>
      <c r="BD1176" s="15"/>
      <c r="BE1176" s="15"/>
      <c r="BF1176" s="15"/>
    </row>
    <row r="1177" spans="2:58" ht="15.75">
      <c r="B1177" s="20"/>
      <c r="C1177" s="168"/>
      <c r="D1177" s="168"/>
      <c r="E1177" s="169"/>
      <c r="F1177" s="169"/>
      <c r="G1177" s="11">
        <f t="shared" si="67"/>
      </c>
      <c r="H1177" s="11">
        <f t="shared" si="67"/>
      </c>
      <c r="I1177" s="12">
        <f t="shared" si="67"/>
      </c>
      <c r="J1177" s="20"/>
      <c r="K1177" s="20"/>
      <c r="L1177" s="2">
        <f t="shared" si="68"/>
      </c>
      <c r="Z1177" s="43"/>
      <c r="AA1177" s="43"/>
      <c r="AB1177" s="43"/>
      <c r="AC1177" s="43"/>
      <c r="AD1177" s="44"/>
      <c r="AE1177" s="163"/>
      <c r="AF1177" s="163"/>
      <c r="AG1177" s="196"/>
      <c r="AH1177" s="196"/>
      <c r="AI1177" s="80">
        <f>'[2]2'!AC810</f>
        <v>0</v>
      </c>
      <c r="AJ1177" s="81">
        <f>'[2]2'!J810</f>
        <v>0</v>
      </c>
      <c r="AK1177" s="160">
        <f>'[2]2'!L810</f>
        <v>0</v>
      </c>
      <c r="AL1177" s="160"/>
      <c r="AM1177" s="44"/>
      <c r="AN1177" s="87">
        <f>'[2]2'!A810</f>
        <v>0</v>
      </c>
      <c r="AO1177" s="41"/>
      <c r="AP1177" s="15"/>
      <c r="AQ1177" s="15"/>
      <c r="AR1177" s="15"/>
      <c r="AS1177" s="15"/>
      <c r="AT1177" s="15"/>
      <c r="AU1177" s="15"/>
      <c r="AV1177" s="15"/>
      <c r="AW1177" s="15"/>
      <c r="AX1177" s="15"/>
      <c r="AY1177" s="15"/>
      <c r="AZ1177" s="15"/>
      <c r="BA1177" s="15"/>
      <c r="BB1177" s="15"/>
      <c r="BC1177" s="15"/>
      <c r="BD1177" s="15"/>
      <c r="BE1177" s="15"/>
      <c r="BF1177" s="15"/>
    </row>
    <row r="1178" spans="2:58" ht="15.75">
      <c r="B1178" s="20"/>
      <c r="C1178" s="168"/>
      <c r="D1178" s="168"/>
      <c r="E1178" s="169"/>
      <c r="F1178" s="169"/>
      <c r="G1178" s="11">
        <f t="shared" si="67"/>
      </c>
      <c r="H1178" s="11">
        <f t="shared" si="67"/>
      </c>
      <c r="I1178" s="12">
        <f t="shared" si="67"/>
      </c>
      <c r="J1178" s="20"/>
      <c r="K1178" s="20"/>
      <c r="L1178" s="2">
        <f t="shared" si="68"/>
      </c>
      <c r="Z1178" s="43"/>
      <c r="AA1178" s="43"/>
      <c r="AB1178" s="43"/>
      <c r="AC1178" s="43"/>
      <c r="AD1178" s="44"/>
      <c r="AE1178" s="163"/>
      <c r="AF1178" s="163"/>
      <c r="AG1178" s="196"/>
      <c r="AH1178" s="196"/>
      <c r="AI1178" s="80">
        <f>'[2]2'!AC811</f>
        <v>0</v>
      </c>
      <c r="AJ1178" s="81">
        <f>'[2]2'!J811</f>
        <v>0</v>
      </c>
      <c r="AK1178" s="160">
        <f>'[2]2'!L811</f>
        <v>0</v>
      </c>
      <c r="AL1178" s="160"/>
      <c r="AM1178" s="44"/>
      <c r="AN1178" s="87">
        <f>'[2]2'!A811</f>
        <v>0</v>
      </c>
      <c r="AO1178" s="41"/>
      <c r="AP1178" s="15"/>
      <c r="AQ1178" s="15"/>
      <c r="AR1178" s="15"/>
      <c r="AS1178" s="15"/>
      <c r="AT1178" s="15"/>
      <c r="AU1178" s="15"/>
      <c r="AV1178" s="15"/>
      <c r="AW1178" s="15"/>
      <c r="AX1178" s="15"/>
      <c r="AY1178" s="15"/>
      <c r="AZ1178" s="15"/>
      <c r="BA1178" s="15"/>
      <c r="BB1178" s="15"/>
      <c r="BC1178" s="15"/>
      <c r="BD1178" s="15"/>
      <c r="BE1178" s="15"/>
      <c r="BF1178" s="15"/>
    </row>
    <row r="1179" spans="2:58" ht="15.75">
      <c r="B1179" s="20"/>
      <c r="C1179" s="168"/>
      <c r="D1179" s="168"/>
      <c r="E1179" s="169"/>
      <c r="F1179" s="169"/>
      <c r="G1179" s="11">
        <f t="shared" si="67"/>
      </c>
      <c r="H1179" s="11">
        <f t="shared" si="67"/>
      </c>
      <c r="I1179" s="12">
        <f t="shared" si="67"/>
      </c>
      <c r="J1179" s="20"/>
      <c r="K1179" s="20"/>
      <c r="L1179" s="2">
        <f t="shared" si="68"/>
      </c>
      <c r="Z1179" s="43"/>
      <c r="AA1179" s="43"/>
      <c r="AB1179" s="43"/>
      <c r="AC1179" s="43"/>
      <c r="AD1179" s="44"/>
      <c r="AE1179" s="163"/>
      <c r="AF1179" s="163"/>
      <c r="AG1179" s="196"/>
      <c r="AH1179" s="196"/>
      <c r="AI1179" s="80">
        <f>'[2]2'!AC812</f>
        <v>0</v>
      </c>
      <c r="AJ1179" s="81">
        <f>'[2]2'!J812</f>
        <v>0</v>
      </c>
      <c r="AK1179" s="160">
        <f>'[2]2'!L812</f>
        <v>0</v>
      </c>
      <c r="AL1179" s="160"/>
      <c r="AM1179" s="44"/>
      <c r="AN1179" s="87">
        <f>'[2]2'!A812</f>
        <v>0</v>
      </c>
      <c r="AO1179" s="41"/>
      <c r="AP1179" s="15"/>
      <c r="AQ1179" s="15"/>
      <c r="AR1179" s="15"/>
      <c r="AS1179" s="15"/>
      <c r="AT1179" s="15"/>
      <c r="AU1179" s="15"/>
      <c r="AV1179" s="15"/>
      <c r="AW1179" s="15"/>
      <c r="AX1179" s="15"/>
      <c r="AY1179" s="15"/>
      <c r="AZ1179" s="15"/>
      <c r="BA1179" s="15"/>
      <c r="BB1179" s="15"/>
      <c r="BC1179" s="15"/>
      <c r="BD1179" s="15"/>
      <c r="BE1179" s="15"/>
      <c r="BF1179" s="15"/>
    </row>
    <row r="1180" spans="2:58" ht="15.75" customHeight="1">
      <c r="B1180" s="20"/>
      <c r="C1180" s="168"/>
      <c r="D1180" s="181"/>
      <c r="E1180" s="169"/>
      <c r="F1180" s="182"/>
      <c r="G1180" s="11">
        <f t="shared" si="67"/>
      </c>
      <c r="H1180" s="11">
        <f t="shared" si="67"/>
      </c>
      <c r="I1180" s="12">
        <f t="shared" si="67"/>
      </c>
      <c r="J1180" s="20"/>
      <c r="K1180" s="20"/>
      <c r="L1180" s="2">
        <f t="shared" si="68"/>
      </c>
      <c r="Z1180" s="43"/>
      <c r="AA1180" s="43"/>
      <c r="AB1180" s="43"/>
      <c r="AC1180" s="43"/>
      <c r="AD1180" s="44"/>
      <c r="AE1180" s="163"/>
      <c r="AF1180" s="163"/>
      <c r="AG1180" s="196"/>
      <c r="AH1180" s="196"/>
      <c r="AI1180" s="80">
        <f>'[2]2'!AC813</f>
        <v>0</v>
      </c>
      <c r="AJ1180" s="81">
        <f>'[2]2'!J813</f>
        <v>0</v>
      </c>
      <c r="AK1180" s="160">
        <f>'[2]2'!L813</f>
        <v>0</v>
      </c>
      <c r="AL1180" s="160"/>
      <c r="AM1180" s="44"/>
      <c r="AN1180" s="87">
        <f>'[2]2'!A813</f>
        <v>0</v>
      </c>
      <c r="AO1180" s="41"/>
      <c r="AP1180" s="15"/>
      <c r="AQ1180" s="15"/>
      <c r="AR1180" s="15"/>
      <c r="AS1180" s="15"/>
      <c r="AT1180" s="15"/>
      <c r="AU1180" s="15"/>
      <c r="AV1180" s="15"/>
      <c r="AW1180" s="15"/>
      <c r="AX1180" s="15"/>
      <c r="AY1180" s="15"/>
      <c r="AZ1180" s="15"/>
      <c r="BA1180" s="15"/>
      <c r="BB1180" s="15"/>
      <c r="BC1180" s="15"/>
      <c r="BD1180" s="15"/>
      <c r="BE1180" s="15"/>
      <c r="BF1180" s="15"/>
    </row>
    <row r="1181" spans="2:58" ht="15.75" customHeight="1">
      <c r="B1181" s="168"/>
      <c r="C1181" s="173"/>
      <c r="D1181" s="170" t="s">
        <v>6</v>
      </c>
      <c r="E1181" s="171"/>
      <c r="F1181" s="170" t="s">
        <v>13</v>
      </c>
      <c r="G1181" s="172"/>
      <c r="H1181" s="169"/>
      <c r="I1181" s="168"/>
      <c r="J1181" s="168"/>
      <c r="K1181" s="168"/>
      <c r="L1181" s="174"/>
      <c r="Z1181" s="43"/>
      <c r="AA1181" s="43"/>
      <c r="AB1181" s="43"/>
      <c r="AC1181" s="43"/>
      <c r="AD1181" s="163"/>
      <c r="AE1181" s="163"/>
      <c r="AF1181" s="199" t="s">
        <v>6</v>
      </c>
      <c r="AG1181" s="200"/>
      <c r="AH1181" s="199" t="s">
        <v>13</v>
      </c>
      <c r="AI1181" s="200"/>
      <c r="AJ1181" s="196"/>
      <c r="AK1181" s="163"/>
      <c r="AL1181" s="163"/>
      <c r="AM1181" s="163"/>
      <c r="AN1181" s="198"/>
      <c r="AO1181" s="41"/>
      <c r="AP1181" s="15"/>
      <c r="AQ1181" s="15"/>
      <c r="AR1181" s="15"/>
      <c r="AS1181" s="15"/>
      <c r="AT1181" s="15"/>
      <c r="AU1181" s="15"/>
      <c r="AV1181" s="15"/>
      <c r="AW1181" s="15"/>
      <c r="AX1181" s="15"/>
      <c r="AY1181" s="15"/>
      <c r="AZ1181" s="15"/>
      <c r="BA1181" s="15"/>
      <c r="BB1181" s="15"/>
      <c r="BC1181" s="15"/>
      <c r="BD1181" s="15"/>
      <c r="BE1181" s="15"/>
      <c r="BF1181" s="15"/>
    </row>
    <row r="1182" spans="2:58" ht="15.75" customHeight="1">
      <c r="B1182" s="168"/>
      <c r="C1182" s="168"/>
      <c r="D1182" s="172"/>
      <c r="E1182" s="172"/>
      <c r="F1182" s="172"/>
      <c r="G1182" s="172"/>
      <c r="H1182" s="169"/>
      <c r="I1182" s="168"/>
      <c r="J1182" s="168"/>
      <c r="K1182" s="168"/>
      <c r="L1182" s="174"/>
      <c r="Z1182" s="43"/>
      <c r="AA1182" s="43"/>
      <c r="AB1182" s="43"/>
      <c r="AC1182" s="43"/>
      <c r="AD1182" s="163"/>
      <c r="AE1182" s="163"/>
      <c r="AF1182" s="200"/>
      <c r="AG1182" s="200"/>
      <c r="AH1182" s="200"/>
      <c r="AI1182" s="200"/>
      <c r="AJ1182" s="196"/>
      <c r="AK1182" s="163"/>
      <c r="AL1182" s="163"/>
      <c r="AM1182" s="163"/>
      <c r="AN1182" s="198"/>
      <c r="AO1182" s="41"/>
      <c r="AP1182" s="15"/>
      <c r="AQ1182" s="15"/>
      <c r="AR1182" s="15"/>
      <c r="AS1182" s="15"/>
      <c r="AT1182" s="15"/>
      <c r="AU1182" s="15"/>
      <c r="AV1182" s="15"/>
      <c r="AW1182" s="15"/>
      <c r="AX1182" s="15"/>
      <c r="AY1182" s="15"/>
      <c r="AZ1182" s="15"/>
      <c r="BA1182" s="15"/>
      <c r="BB1182" s="15"/>
      <c r="BC1182" s="15"/>
      <c r="BD1182" s="15"/>
      <c r="BE1182" s="15"/>
      <c r="BF1182" s="15"/>
    </row>
    <row r="1183" spans="2:58" ht="15.75">
      <c r="B1183" s="168"/>
      <c r="C1183" s="168"/>
      <c r="D1183" s="170" t="s">
        <v>6</v>
      </c>
      <c r="E1183" s="171"/>
      <c r="F1183" s="170" t="s">
        <v>14</v>
      </c>
      <c r="G1183" s="172"/>
      <c r="H1183" s="169"/>
      <c r="I1183" s="168"/>
      <c r="J1183" s="168"/>
      <c r="K1183" s="168"/>
      <c r="L1183" s="174"/>
      <c r="Z1183" s="43"/>
      <c r="AA1183" s="43"/>
      <c r="AB1183" s="43"/>
      <c r="AC1183" s="43"/>
      <c r="AD1183" s="163"/>
      <c r="AE1183" s="163"/>
      <c r="AF1183" s="199" t="s">
        <v>6</v>
      </c>
      <c r="AG1183" s="200"/>
      <c r="AH1183" s="199" t="s">
        <v>14</v>
      </c>
      <c r="AI1183" s="200"/>
      <c r="AJ1183" s="196"/>
      <c r="AK1183" s="163"/>
      <c r="AL1183" s="163"/>
      <c r="AM1183" s="163"/>
      <c r="AN1183" s="198"/>
      <c r="AO1183" s="41"/>
      <c r="AP1183" s="15"/>
      <c r="AQ1183" s="15"/>
      <c r="AR1183" s="15"/>
      <c r="AS1183" s="15"/>
      <c r="AT1183" s="15"/>
      <c r="AU1183" s="15"/>
      <c r="AV1183" s="15"/>
      <c r="AW1183" s="15"/>
      <c r="AX1183" s="15"/>
      <c r="AY1183" s="15"/>
      <c r="AZ1183" s="15"/>
      <c r="BA1183" s="15"/>
      <c r="BB1183" s="15"/>
      <c r="BC1183" s="15"/>
      <c r="BD1183" s="15"/>
      <c r="BE1183" s="15"/>
      <c r="BF1183" s="15"/>
    </row>
    <row r="1184" spans="2:58" ht="15.75">
      <c r="B1184" s="168"/>
      <c r="C1184" s="168"/>
      <c r="D1184" s="172"/>
      <c r="E1184" s="172"/>
      <c r="F1184" s="172"/>
      <c r="G1184" s="172"/>
      <c r="H1184" s="169"/>
      <c r="I1184" s="168"/>
      <c r="J1184" s="168"/>
      <c r="K1184" s="168"/>
      <c r="L1184" s="174"/>
      <c r="Z1184" s="43"/>
      <c r="AA1184" s="43"/>
      <c r="AB1184" s="43"/>
      <c r="AC1184" s="43"/>
      <c r="AD1184" s="163"/>
      <c r="AE1184" s="163"/>
      <c r="AF1184" s="200"/>
      <c r="AG1184" s="200"/>
      <c r="AH1184" s="200"/>
      <c r="AI1184" s="200"/>
      <c r="AJ1184" s="196"/>
      <c r="AK1184" s="163"/>
      <c r="AL1184" s="163"/>
      <c r="AM1184" s="163"/>
      <c r="AN1184" s="198"/>
      <c r="AO1184" s="41"/>
      <c r="AP1184" s="15"/>
      <c r="AQ1184" s="15"/>
      <c r="AR1184" s="15"/>
      <c r="AS1184" s="15"/>
      <c r="AT1184" s="15"/>
      <c r="AU1184" s="15"/>
      <c r="AV1184" s="15"/>
      <c r="AW1184" s="15"/>
      <c r="AX1184" s="15"/>
      <c r="AY1184" s="15"/>
      <c r="AZ1184" s="15"/>
      <c r="BA1184" s="15"/>
      <c r="BB1184" s="15"/>
      <c r="BC1184" s="15"/>
      <c r="BD1184" s="15"/>
      <c r="BE1184" s="15"/>
      <c r="BF1184" s="15"/>
    </row>
    <row r="1185" spans="2:58" ht="15.75">
      <c r="B1185" s="168"/>
      <c r="C1185" s="168"/>
      <c r="D1185" s="170" t="s">
        <v>6</v>
      </c>
      <c r="E1185" s="171"/>
      <c r="F1185" s="170" t="s">
        <v>15</v>
      </c>
      <c r="G1185" s="172"/>
      <c r="H1185" s="167"/>
      <c r="I1185" s="187" t="s">
        <v>16</v>
      </c>
      <c r="J1185" s="187"/>
      <c r="K1185" s="187"/>
      <c r="L1185" s="187"/>
      <c r="Z1185" s="43"/>
      <c r="AA1185" s="43"/>
      <c r="AB1185" s="43"/>
      <c r="AC1185" s="43"/>
      <c r="AD1185" s="163"/>
      <c r="AE1185" s="163"/>
      <c r="AF1185" s="199" t="s">
        <v>6</v>
      </c>
      <c r="AG1185" s="200"/>
      <c r="AH1185" s="199" t="s">
        <v>15</v>
      </c>
      <c r="AI1185" s="200"/>
      <c r="AJ1185" s="196"/>
      <c r="AK1185" s="162" t="s">
        <v>16</v>
      </c>
      <c r="AL1185" s="162"/>
      <c r="AM1185" s="162"/>
      <c r="AN1185" s="162"/>
      <c r="AO1185" s="41"/>
      <c r="AP1185" s="15"/>
      <c r="AQ1185" s="15"/>
      <c r="AR1185" s="15"/>
      <c r="AS1185" s="15"/>
      <c r="AT1185" s="15"/>
      <c r="AU1185" s="15"/>
      <c r="AV1185" s="15"/>
      <c r="AW1185" s="15"/>
      <c r="AX1185" s="15"/>
      <c r="AY1185" s="15"/>
      <c r="AZ1185" s="15"/>
      <c r="BA1185" s="15"/>
      <c r="BB1185" s="15"/>
      <c r="BC1185" s="15"/>
      <c r="BD1185" s="15"/>
      <c r="BE1185" s="15"/>
      <c r="BF1185" s="15"/>
    </row>
    <row r="1186" spans="2:58" ht="15.75">
      <c r="B1186" s="168"/>
      <c r="C1186" s="168"/>
      <c r="D1186" s="172"/>
      <c r="E1186" s="172"/>
      <c r="F1186" s="172"/>
      <c r="G1186" s="172"/>
      <c r="H1186" s="167"/>
      <c r="I1186" s="187"/>
      <c r="J1186" s="187"/>
      <c r="K1186" s="187"/>
      <c r="L1186" s="187"/>
      <c r="Z1186" s="43"/>
      <c r="AA1186" s="43"/>
      <c r="AB1186" s="43"/>
      <c r="AC1186" s="43"/>
      <c r="AD1186" s="163"/>
      <c r="AE1186" s="163"/>
      <c r="AF1186" s="200"/>
      <c r="AG1186" s="200"/>
      <c r="AH1186" s="200"/>
      <c r="AI1186" s="200"/>
      <c r="AJ1186" s="196"/>
      <c r="AK1186" s="162"/>
      <c r="AL1186" s="162"/>
      <c r="AM1186" s="162"/>
      <c r="AN1186" s="162"/>
      <c r="AO1186" s="41"/>
      <c r="AP1186" s="15"/>
      <c r="AQ1186" s="15"/>
      <c r="AR1186" s="15"/>
      <c r="AS1186" s="15"/>
      <c r="AT1186" s="15"/>
      <c r="AU1186" s="15"/>
      <c r="AV1186" s="15"/>
      <c r="AW1186" s="15"/>
      <c r="AX1186" s="15"/>
      <c r="AY1186" s="15"/>
      <c r="AZ1186" s="15"/>
      <c r="BA1186" s="15"/>
      <c r="BB1186" s="15"/>
      <c r="BC1186" s="15"/>
      <c r="BD1186" s="15"/>
      <c r="BE1186" s="15"/>
      <c r="BF1186" s="15"/>
    </row>
    <row r="1187" spans="2:58" ht="15.75">
      <c r="B1187" s="168"/>
      <c r="C1187" s="168"/>
      <c r="D1187" s="170" t="s">
        <v>6</v>
      </c>
      <c r="E1187" s="171"/>
      <c r="F1187" s="170" t="s">
        <v>17</v>
      </c>
      <c r="G1187" s="172"/>
      <c r="H1187" s="167"/>
      <c r="I1187" s="187"/>
      <c r="J1187" s="187"/>
      <c r="K1187" s="187"/>
      <c r="L1187" s="187"/>
      <c r="Z1187" s="43"/>
      <c r="AA1187" s="43"/>
      <c r="AB1187" s="43"/>
      <c r="AC1187" s="43"/>
      <c r="AD1187" s="163"/>
      <c r="AE1187" s="163"/>
      <c r="AF1187" s="199" t="s">
        <v>6</v>
      </c>
      <c r="AG1187" s="200"/>
      <c r="AH1187" s="199" t="s">
        <v>17</v>
      </c>
      <c r="AI1187" s="200"/>
      <c r="AJ1187" s="196"/>
      <c r="AK1187" s="162"/>
      <c r="AL1187" s="162"/>
      <c r="AM1187" s="162"/>
      <c r="AN1187" s="162"/>
      <c r="AO1187" s="41"/>
      <c r="AP1187" s="15"/>
      <c r="AQ1187" s="15"/>
      <c r="AR1187" s="15"/>
      <c r="AS1187" s="15"/>
      <c r="AT1187" s="15"/>
      <c r="AU1187" s="15"/>
      <c r="AV1187" s="15"/>
      <c r="AW1187" s="15"/>
      <c r="AX1187" s="15"/>
      <c r="AY1187" s="15"/>
      <c r="AZ1187" s="15"/>
      <c r="BA1187" s="15"/>
      <c r="BB1187" s="15"/>
      <c r="BC1187" s="15"/>
      <c r="BD1187" s="15"/>
      <c r="BE1187" s="15"/>
      <c r="BF1187" s="15"/>
    </row>
    <row r="1188" spans="2:58" ht="15.75">
      <c r="B1188" s="168"/>
      <c r="C1188" s="168"/>
      <c r="D1188" s="172"/>
      <c r="E1188" s="172"/>
      <c r="F1188" s="172"/>
      <c r="G1188" s="172"/>
      <c r="H1188" s="167"/>
      <c r="I1188" s="187"/>
      <c r="J1188" s="187"/>
      <c r="K1188" s="187"/>
      <c r="L1188" s="187"/>
      <c r="Z1188" s="43"/>
      <c r="AA1188" s="43"/>
      <c r="AB1188" s="43"/>
      <c r="AC1188" s="43"/>
      <c r="AD1188" s="163"/>
      <c r="AE1188" s="163"/>
      <c r="AF1188" s="200"/>
      <c r="AG1188" s="200"/>
      <c r="AH1188" s="200"/>
      <c r="AI1188" s="200"/>
      <c r="AJ1188" s="196"/>
      <c r="AK1188" s="162"/>
      <c r="AL1188" s="162"/>
      <c r="AM1188" s="162"/>
      <c r="AN1188" s="162"/>
      <c r="AO1188" s="41"/>
      <c r="AP1188" s="15"/>
      <c r="AQ1188" s="15"/>
      <c r="AR1188" s="15"/>
      <c r="AS1188" s="15"/>
      <c r="AT1188" s="15"/>
      <c r="AU1188" s="15"/>
      <c r="AV1188" s="15"/>
      <c r="AW1188" s="15"/>
      <c r="AX1188" s="15"/>
      <c r="AY1188" s="15"/>
      <c r="AZ1188" s="15"/>
      <c r="BA1188" s="15"/>
      <c r="BB1188" s="15"/>
      <c r="BC1188" s="15"/>
      <c r="BD1188" s="15"/>
      <c r="BE1188" s="15"/>
      <c r="BF1188" s="15"/>
    </row>
    <row r="1189" spans="2:58" ht="15.75">
      <c r="B1189" s="187" t="s">
        <v>18</v>
      </c>
      <c r="C1189" s="187"/>
      <c r="D1189" s="187"/>
      <c r="E1189" s="187"/>
      <c r="F1189" s="187"/>
      <c r="G1189" s="187"/>
      <c r="H1189" s="187"/>
      <c r="I1189" s="187"/>
      <c r="J1189" s="187"/>
      <c r="K1189" s="187"/>
      <c r="L1189" s="187"/>
      <c r="Z1189" s="43"/>
      <c r="AA1189" s="43"/>
      <c r="AB1189" s="43"/>
      <c r="AC1189" s="43"/>
      <c r="AD1189" s="162" t="s">
        <v>18</v>
      </c>
      <c r="AE1189" s="162"/>
      <c r="AF1189" s="162"/>
      <c r="AG1189" s="162"/>
      <c r="AH1189" s="162"/>
      <c r="AI1189" s="162"/>
      <c r="AJ1189" s="162"/>
      <c r="AK1189" s="162"/>
      <c r="AL1189" s="162"/>
      <c r="AM1189" s="162"/>
      <c r="AN1189" s="162"/>
      <c r="AO1189" s="41"/>
      <c r="AP1189" s="15"/>
      <c r="AQ1189" s="15"/>
      <c r="AR1189" s="15"/>
      <c r="AS1189" s="15"/>
      <c r="AT1189" s="15"/>
      <c r="AU1189" s="15"/>
      <c r="AV1189" s="15"/>
      <c r="AW1189" s="15"/>
      <c r="AX1189" s="15"/>
      <c r="AY1189" s="15"/>
      <c r="AZ1189" s="15"/>
      <c r="BA1189" s="15"/>
      <c r="BB1189" s="15"/>
      <c r="BC1189" s="15"/>
      <c r="BD1189" s="15"/>
      <c r="BE1189" s="15"/>
      <c r="BF1189" s="15"/>
    </row>
    <row r="1190" spans="2:58" ht="15.75">
      <c r="B1190" s="187"/>
      <c r="C1190" s="187"/>
      <c r="D1190" s="187"/>
      <c r="E1190" s="187"/>
      <c r="F1190" s="187"/>
      <c r="G1190" s="187"/>
      <c r="H1190" s="187"/>
      <c r="I1190" s="187"/>
      <c r="J1190" s="187"/>
      <c r="K1190" s="187"/>
      <c r="L1190" s="187"/>
      <c r="O1190" s="15"/>
      <c r="P1190" s="15"/>
      <c r="Z1190" s="43"/>
      <c r="AA1190" s="43"/>
      <c r="AB1190" s="43"/>
      <c r="AC1190" s="43"/>
      <c r="AD1190" s="44"/>
      <c r="AE1190" s="44"/>
      <c r="AF1190" s="45"/>
      <c r="AG1190" s="45"/>
      <c r="AH1190" s="45"/>
      <c r="AI1190" s="75"/>
      <c r="AJ1190" s="45"/>
      <c r="AK1190" s="44"/>
      <c r="AL1190" s="44"/>
      <c r="AM1190" s="44"/>
      <c r="AN1190" s="63"/>
      <c r="AO1190" s="41"/>
      <c r="AP1190" s="15"/>
      <c r="AQ1190" s="15"/>
      <c r="AR1190" s="15"/>
      <c r="AS1190" s="15"/>
      <c r="AT1190" s="15"/>
      <c r="AU1190" s="15"/>
      <c r="AV1190" s="15"/>
      <c r="AW1190" s="15"/>
      <c r="AX1190" s="15"/>
      <c r="AY1190" s="15"/>
      <c r="AZ1190" s="15"/>
      <c r="BA1190" s="15"/>
      <c r="BB1190" s="15"/>
      <c r="BC1190" s="15"/>
      <c r="BD1190" s="15"/>
      <c r="BE1190" s="15"/>
      <c r="BF1190" s="15"/>
    </row>
    <row r="1191" spans="2:58" ht="15.75">
      <c r="B1191" s="21"/>
      <c r="C1191" s="21"/>
      <c r="D1191" s="21"/>
      <c r="E1191" s="21"/>
      <c r="F1191" s="21"/>
      <c r="G1191" s="21"/>
      <c r="H1191" s="21"/>
      <c r="I1191" s="21"/>
      <c r="J1191" s="21"/>
      <c r="K1191" s="21"/>
      <c r="L1191" s="21"/>
      <c r="Z1191" s="43"/>
      <c r="AA1191" s="43"/>
      <c r="AB1191" s="43"/>
      <c r="AC1191" s="43"/>
      <c r="AD1191" s="44"/>
      <c r="AE1191" s="44"/>
      <c r="AF1191" s="45"/>
      <c r="AG1191" s="45"/>
      <c r="AH1191" s="45"/>
      <c r="AI1191" s="75"/>
      <c r="AJ1191" s="45"/>
      <c r="AK1191" s="44"/>
      <c r="AL1191" s="44"/>
      <c r="AM1191" s="44"/>
      <c r="AN1191" s="63"/>
      <c r="AO1191" s="41"/>
      <c r="AP1191" s="15"/>
      <c r="AQ1191" s="15"/>
      <c r="AR1191" s="15"/>
      <c r="AS1191" s="15"/>
      <c r="AT1191" s="15"/>
      <c r="AU1191" s="15"/>
      <c r="AV1191" s="15"/>
      <c r="AW1191" s="15"/>
      <c r="AX1191" s="15"/>
      <c r="AY1191" s="15"/>
      <c r="AZ1191" s="15"/>
      <c r="BA1191" s="15"/>
      <c r="BB1191" s="15"/>
      <c r="BC1191" s="15"/>
      <c r="BD1191" s="15"/>
      <c r="BE1191" s="15"/>
      <c r="BF1191" s="15"/>
    </row>
    <row r="1192" spans="5:58" ht="21">
      <c r="E1192" s="188" t="s">
        <v>64</v>
      </c>
      <c r="F1192" s="188"/>
      <c r="G1192" s="188"/>
      <c r="H1192" s="188"/>
      <c r="I1192" s="188"/>
      <c r="Z1192" s="43"/>
      <c r="AA1192" s="43"/>
      <c r="AB1192" s="43"/>
      <c r="AC1192" s="43"/>
      <c r="AD1192" s="44"/>
      <c r="AE1192" s="44"/>
      <c r="AF1192" s="45"/>
      <c r="AG1192" s="76"/>
      <c r="AH1192" s="77"/>
      <c r="AI1192" s="78"/>
      <c r="AJ1192" s="77"/>
      <c r="AK1192" s="79"/>
      <c r="AL1192" s="44"/>
      <c r="AM1192" s="44"/>
      <c r="AN1192" s="63"/>
      <c r="AO1192" s="41"/>
      <c r="AP1192" s="15"/>
      <c r="AQ1192" s="15"/>
      <c r="AR1192" s="15"/>
      <c r="AS1192" s="15"/>
      <c r="AT1192" s="15"/>
      <c r="AU1192" s="15"/>
      <c r="AV1192" s="15"/>
      <c r="AW1192" s="15"/>
      <c r="AX1192" s="15"/>
      <c r="AY1192" s="15"/>
      <c r="AZ1192" s="15"/>
      <c r="BA1192" s="15"/>
      <c r="BB1192" s="15"/>
      <c r="BC1192" s="15"/>
      <c r="BD1192" s="15"/>
      <c r="BE1192" s="15"/>
      <c r="BF1192" s="15"/>
    </row>
    <row r="1193" spans="5:58" ht="15.75">
      <c r="E1193" s="188"/>
      <c r="F1193" s="188"/>
      <c r="G1193" s="188"/>
      <c r="H1193" s="188"/>
      <c r="I1193" s="188"/>
      <c r="Z1193" s="43"/>
      <c r="AA1193" s="43"/>
      <c r="AB1193" s="43"/>
      <c r="AC1193" s="43"/>
      <c r="AD1193" s="44"/>
      <c r="AE1193" s="44"/>
      <c r="AF1193" s="45"/>
      <c r="AG1193" s="190" t="s">
        <v>7</v>
      </c>
      <c r="AH1193" s="190"/>
      <c r="AI1193" s="190"/>
      <c r="AJ1193" s="190"/>
      <c r="AK1193" s="190"/>
      <c r="AL1193" s="44"/>
      <c r="AM1193" s="44"/>
      <c r="AN1193" s="63"/>
      <c r="AO1193" s="41"/>
      <c r="AP1193" s="15"/>
      <c r="AQ1193" s="15"/>
      <c r="AR1193" s="15"/>
      <c r="AS1193" s="15"/>
      <c r="AT1193" s="15"/>
      <c r="AU1193" s="15"/>
      <c r="AV1193" s="15"/>
      <c r="AW1193" s="15"/>
      <c r="AX1193" s="15"/>
      <c r="AY1193" s="15"/>
      <c r="AZ1193" s="15"/>
      <c r="BA1193" s="15"/>
      <c r="BB1193" s="15"/>
      <c r="BC1193" s="15"/>
      <c r="BD1193" s="15"/>
      <c r="BE1193" s="15"/>
      <c r="BF1193" s="15"/>
    </row>
    <row r="1194" spans="5:58" ht="15.75">
      <c r="E1194" s="188"/>
      <c r="F1194" s="188"/>
      <c r="G1194" s="188"/>
      <c r="H1194" s="188"/>
      <c r="I1194" s="188"/>
      <c r="Z1194" s="43"/>
      <c r="AA1194" s="43"/>
      <c r="AB1194" s="43"/>
      <c r="AC1194" s="43"/>
      <c r="AD1194" s="44"/>
      <c r="AE1194" s="44"/>
      <c r="AF1194" s="45"/>
      <c r="AG1194" s="190"/>
      <c r="AH1194" s="190"/>
      <c r="AI1194" s="190"/>
      <c r="AJ1194" s="190"/>
      <c r="AK1194" s="190"/>
      <c r="AL1194" s="44"/>
      <c r="AM1194" s="44"/>
      <c r="AN1194" s="63"/>
      <c r="AO1194" s="41"/>
      <c r="AP1194" s="15"/>
      <c r="AQ1194" s="15"/>
      <c r="AR1194" s="15"/>
      <c r="AS1194" s="15"/>
      <c r="AT1194" s="15"/>
      <c r="AU1194" s="15"/>
      <c r="AV1194" s="15"/>
      <c r="AW1194" s="15"/>
      <c r="AX1194" s="15"/>
      <c r="AY1194" s="15"/>
      <c r="AZ1194" s="15"/>
      <c r="BA1194" s="15"/>
      <c r="BB1194" s="15"/>
      <c r="BC1194" s="15"/>
      <c r="BD1194" s="15"/>
      <c r="BE1194" s="15"/>
      <c r="BF1194" s="15"/>
    </row>
    <row r="1195" spans="5:58" ht="15.75">
      <c r="E1195" s="9"/>
      <c r="F1195" s="9"/>
      <c r="G1195" s="34"/>
      <c r="H1195" s="9"/>
      <c r="I1195" s="183" t="str">
        <f>I1160</f>
        <v>م ع/93/325</v>
      </c>
      <c r="J1195" s="183"/>
      <c r="K1195" s="186" t="s">
        <v>63</v>
      </c>
      <c r="L1195" s="186"/>
      <c r="Z1195" s="43"/>
      <c r="AA1195" s="43"/>
      <c r="AB1195" s="43"/>
      <c r="AC1195" s="43"/>
      <c r="AD1195" s="44"/>
      <c r="AE1195" s="44"/>
      <c r="AF1195" s="45"/>
      <c r="AG1195" s="190"/>
      <c r="AH1195" s="190"/>
      <c r="AI1195" s="190"/>
      <c r="AJ1195" s="190"/>
      <c r="AK1195" s="190"/>
      <c r="AL1195" s="44"/>
      <c r="AM1195" s="44"/>
      <c r="AN1195" s="63"/>
      <c r="AO1195" s="41"/>
      <c r="AP1195" s="15"/>
      <c r="AQ1195" s="15"/>
      <c r="AR1195" s="15"/>
      <c r="AS1195" s="15"/>
      <c r="AT1195" s="15"/>
      <c r="AU1195" s="15"/>
      <c r="AV1195" s="15"/>
      <c r="AW1195" s="15"/>
      <c r="AX1195" s="15"/>
      <c r="AY1195" s="15"/>
      <c r="AZ1195" s="15"/>
      <c r="BA1195" s="15"/>
      <c r="BB1195" s="15"/>
      <c r="BC1195" s="15"/>
      <c r="BD1195" s="15"/>
      <c r="BE1195" s="15"/>
      <c r="BF1195" s="15"/>
    </row>
    <row r="1196" spans="2:58" ht="15.75">
      <c r="B1196" s="18" t="s">
        <v>84</v>
      </c>
      <c r="E1196" s="23"/>
      <c r="F1196" s="23"/>
      <c r="G1196" s="55"/>
      <c r="H1196" s="23"/>
      <c r="I1196" s="184" t="str">
        <f>I1161</f>
        <v>SLP-9300904004</v>
      </c>
      <c r="J1196" s="184"/>
      <c r="K1196" s="185" t="s">
        <v>9</v>
      </c>
      <c r="L1196" s="185"/>
      <c r="Z1196" s="43"/>
      <c r="AA1196" s="43"/>
      <c r="AB1196" s="43"/>
      <c r="AC1196" s="43"/>
      <c r="AD1196" s="44"/>
      <c r="AE1196" s="44"/>
      <c r="AF1196" s="45"/>
      <c r="AG1196" s="64"/>
      <c r="AH1196" s="64"/>
      <c r="AI1196" s="65"/>
      <c r="AJ1196" s="64"/>
      <c r="AK1196" s="164" t="e">
        <f>#REF!</f>
        <v>#REF!</v>
      </c>
      <c r="AL1196" s="164"/>
      <c r="AM1196" s="197" t="s">
        <v>8</v>
      </c>
      <c r="AN1196" s="197"/>
      <c r="AO1196" s="41"/>
      <c r="AP1196" s="15"/>
      <c r="AQ1196" s="15"/>
      <c r="AR1196" s="15"/>
      <c r="AS1196" s="15"/>
      <c r="AT1196" s="15"/>
      <c r="AU1196" s="15"/>
      <c r="AV1196" s="15"/>
      <c r="AW1196" s="15"/>
      <c r="AX1196" s="15"/>
      <c r="AY1196" s="15"/>
      <c r="AZ1196" s="15"/>
      <c r="BA1196" s="15"/>
      <c r="BB1196" s="15"/>
      <c r="BC1196" s="15"/>
      <c r="BD1196" s="15"/>
      <c r="BE1196" s="15"/>
      <c r="BF1196" s="15"/>
    </row>
    <row r="1197" spans="1:58" ht="15.75">
      <c r="A1197" s="19"/>
      <c r="D1197" s="18"/>
      <c r="E1197" s="18"/>
      <c r="F1197" s="18"/>
      <c r="G1197" s="18"/>
      <c r="H1197" s="18"/>
      <c r="L1197" s="18"/>
      <c r="Z1197" s="43"/>
      <c r="AA1197" s="43"/>
      <c r="AB1197" s="43"/>
      <c r="AC1197" s="43"/>
      <c r="AD1197" s="44"/>
      <c r="AE1197" s="44"/>
      <c r="AF1197" s="45"/>
      <c r="AG1197" s="64"/>
      <c r="AH1197" s="64"/>
      <c r="AI1197" s="65"/>
      <c r="AJ1197" s="64"/>
      <c r="AK1197" s="161">
        <f>'[2]MT26'!P1175</f>
        <v>0</v>
      </c>
      <c r="AL1197" s="161"/>
      <c r="AM1197" s="197" t="s">
        <v>9</v>
      </c>
      <c r="AN1197" s="197"/>
      <c r="AO1197" s="41"/>
      <c r="AP1197" s="15"/>
      <c r="AQ1197" s="15"/>
      <c r="AR1197" s="15"/>
      <c r="AS1197" s="15"/>
      <c r="AT1197" s="15"/>
      <c r="AU1197" s="15"/>
      <c r="AV1197" s="15"/>
      <c r="AW1197" s="15"/>
      <c r="AX1197" s="15"/>
      <c r="AY1197" s="15"/>
      <c r="AZ1197" s="15"/>
      <c r="BA1197" s="15"/>
      <c r="BB1197" s="15"/>
      <c r="BC1197" s="15"/>
      <c r="BD1197" s="15"/>
      <c r="BE1197" s="15"/>
      <c r="BF1197" s="15"/>
    </row>
    <row r="1198" spans="2:58" ht="31.5">
      <c r="B1198" s="52" t="s">
        <v>10</v>
      </c>
      <c r="C1198" s="179" t="s">
        <v>11</v>
      </c>
      <c r="D1198" s="180"/>
      <c r="E1198" s="179" t="s">
        <v>12</v>
      </c>
      <c r="F1198" s="180"/>
      <c r="G1198" s="53" t="s">
        <v>0</v>
      </c>
      <c r="H1198" s="53" t="s">
        <v>1</v>
      </c>
      <c r="I1198" s="53" t="s">
        <v>2</v>
      </c>
      <c r="J1198" s="53" t="s">
        <v>3</v>
      </c>
      <c r="K1198" s="53" t="s">
        <v>4</v>
      </c>
      <c r="L1198" s="51" t="s">
        <v>5</v>
      </c>
      <c r="Z1198" s="43"/>
      <c r="AA1198" s="43"/>
      <c r="AB1198" s="43"/>
      <c r="AC1198" s="46"/>
      <c r="AD1198" s="66" t="s">
        <v>10</v>
      </c>
      <c r="AE1198" s="192" t="s">
        <v>11</v>
      </c>
      <c r="AF1198" s="193"/>
      <c r="AG1198" s="192" t="s">
        <v>12</v>
      </c>
      <c r="AH1198" s="193"/>
      <c r="AI1198" s="67" t="s">
        <v>0</v>
      </c>
      <c r="AJ1198" s="67" t="s">
        <v>1</v>
      </c>
      <c r="AK1198" s="67" t="s">
        <v>2</v>
      </c>
      <c r="AL1198" s="67" t="s">
        <v>3</v>
      </c>
      <c r="AM1198" s="67" t="s">
        <v>4</v>
      </c>
      <c r="AN1198" s="63" t="s">
        <v>5</v>
      </c>
      <c r="AO1198" s="41"/>
      <c r="AP1198" s="15"/>
      <c r="AQ1198" s="15"/>
      <c r="AR1198" s="15"/>
      <c r="AS1198" s="15"/>
      <c r="AT1198" s="15"/>
      <c r="AU1198" s="15"/>
      <c r="AV1198" s="15"/>
      <c r="AW1198" s="15"/>
      <c r="AX1198" s="15"/>
      <c r="AY1198" s="15"/>
      <c r="AZ1198" s="15"/>
      <c r="BA1198" s="15"/>
      <c r="BB1198" s="15"/>
      <c r="BC1198" s="15"/>
      <c r="BD1198" s="15"/>
      <c r="BE1198" s="15"/>
      <c r="BF1198" s="15"/>
    </row>
    <row r="1199" spans="2:58" ht="15.75">
      <c r="B1199" s="1"/>
      <c r="C1199" s="175"/>
      <c r="D1199" s="176"/>
      <c r="E1199" s="177"/>
      <c r="F1199" s="178"/>
      <c r="G1199" s="11">
        <f aca="true" t="shared" si="69" ref="G1199:I1215">IF(AI1199=0,"",IF(AI1199&gt;0,AI1199))</f>
      </c>
      <c r="H1199" s="11">
        <f t="shared" si="69"/>
      </c>
      <c r="I1199" s="12">
        <f t="shared" si="69"/>
      </c>
      <c r="J1199" s="20"/>
      <c r="K1199" s="20"/>
      <c r="L1199" s="2">
        <f aca="true" t="shared" si="70" ref="L1199:L1215">IF(AN1199=0,"",IF(AN1199&gt;0,AN1199))</f>
      </c>
      <c r="Z1199" s="43"/>
      <c r="AA1199" s="43"/>
      <c r="AB1199" s="43"/>
      <c r="AC1199" s="43"/>
      <c r="AD1199" s="69"/>
      <c r="AE1199" s="195"/>
      <c r="AF1199" s="195"/>
      <c r="AG1199" s="192"/>
      <c r="AH1199" s="192"/>
      <c r="AI1199" s="80">
        <f>'[2]2'!AC832</f>
        <v>0</v>
      </c>
      <c r="AJ1199" s="81">
        <f>'[2]2'!J832</f>
        <v>0</v>
      </c>
      <c r="AK1199" s="160">
        <f>'[2]2'!L832</f>
        <v>0</v>
      </c>
      <c r="AL1199" s="160"/>
      <c r="AM1199" s="44"/>
      <c r="AN1199" s="87">
        <f>'[2]2'!A832</f>
        <v>0</v>
      </c>
      <c r="AO1199" s="41"/>
      <c r="AP1199" s="15"/>
      <c r="AQ1199" s="15"/>
      <c r="AR1199" s="15"/>
      <c r="AS1199" s="15"/>
      <c r="AT1199" s="15"/>
      <c r="AU1199" s="15"/>
      <c r="AV1199" s="15"/>
      <c r="AW1199" s="15"/>
      <c r="AX1199" s="15"/>
      <c r="AY1199" s="15"/>
      <c r="AZ1199" s="15"/>
      <c r="BA1199" s="15"/>
      <c r="BB1199" s="15"/>
      <c r="BC1199" s="15"/>
      <c r="BD1199" s="15"/>
      <c r="BE1199" s="15"/>
      <c r="BF1199" s="15"/>
    </row>
    <row r="1200" spans="2:58" ht="15.75">
      <c r="B1200" s="1"/>
      <c r="C1200" s="175"/>
      <c r="D1200" s="176"/>
      <c r="E1200" s="177"/>
      <c r="F1200" s="178"/>
      <c r="G1200" s="11">
        <f t="shared" si="69"/>
      </c>
      <c r="H1200" s="11">
        <f t="shared" si="69"/>
      </c>
      <c r="I1200" s="12">
        <f t="shared" si="69"/>
      </c>
      <c r="J1200" s="20"/>
      <c r="K1200" s="20"/>
      <c r="L1200" s="2">
        <f t="shared" si="70"/>
      </c>
      <c r="M1200" s="19"/>
      <c r="N1200" s="19"/>
      <c r="O1200" s="19"/>
      <c r="P1200" s="19"/>
      <c r="Q1200" s="19"/>
      <c r="R1200" s="19"/>
      <c r="S1200" s="19"/>
      <c r="T1200" s="19"/>
      <c r="U1200" s="19"/>
      <c r="V1200" s="19"/>
      <c r="W1200" s="19"/>
      <c r="X1200" s="19"/>
      <c r="Y1200" s="19"/>
      <c r="Z1200" s="46"/>
      <c r="AA1200" s="46"/>
      <c r="AB1200" s="46"/>
      <c r="AC1200" s="43"/>
      <c r="AD1200" s="69"/>
      <c r="AE1200" s="195"/>
      <c r="AF1200" s="195"/>
      <c r="AG1200" s="192"/>
      <c r="AH1200" s="192"/>
      <c r="AI1200" s="80">
        <f>'[2]2'!AC833</f>
        <v>0</v>
      </c>
      <c r="AJ1200" s="81">
        <f>'[2]2'!J833</f>
        <v>0</v>
      </c>
      <c r="AK1200" s="160">
        <f>'[2]2'!L833</f>
        <v>0</v>
      </c>
      <c r="AL1200" s="160"/>
      <c r="AM1200" s="44"/>
      <c r="AN1200" s="87">
        <f>'[2]2'!A833</f>
        <v>0</v>
      </c>
      <c r="AO1200" s="41"/>
      <c r="AP1200" s="15"/>
      <c r="AQ1200" s="15"/>
      <c r="AR1200" s="15"/>
      <c r="AS1200" s="15"/>
      <c r="AT1200" s="15"/>
      <c r="AU1200" s="15"/>
      <c r="AV1200" s="15"/>
      <c r="AW1200" s="15"/>
      <c r="AX1200" s="15"/>
      <c r="AY1200" s="15"/>
      <c r="AZ1200" s="15"/>
      <c r="BA1200" s="15"/>
      <c r="BB1200" s="15"/>
      <c r="BC1200" s="15"/>
      <c r="BD1200" s="15"/>
      <c r="BE1200" s="15"/>
      <c r="BF1200" s="15"/>
    </row>
    <row r="1201" spans="2:58" ht="15.75">
      <c r="B1201" s="1"/>
      <c r="C1201" s="175"/>
      <c r="D1201" s="176"/>
      <c r="E1201" s="177"/>
      <c r="F1201" s="178"/>
      <c r="G1201" s="11">
        <f t="shared" si="69"/>
      </c>
      <c r="H1201" s="11">
        <f t="shared" si="69"/>
      </c>
      <c r="I1201" s="12">
        <f t="shared" si="69"/>
      </c>
      <c r="J1201" s="20"/>
      <c r="K1201" s="20"/>
      <c r="L1201" s="2">
        <f t="shared" si="70"/>
      </c>
      <c r="Z1201" s="43"/>
      <c r="AA1201" s="43"/>
      <c r="AB1201" s="43"/>
      <c r="AC1201" s="43"/>
      <c r="AD1201" s="69"/>
      <c r="AE1201" s="195"/>
      <c r="AF1201" s="195"/>
      <c r="AG1201" s="192"/>
      <c r="AH1201" s="192"/>
      <c r="AI1201" s="80">
        <f>'[2]2'!AC834</f>
        <v>0</v>
      </c>
      <c r="AJ1201" s="81">
        <f>'[2]2'!J834</f>
        <v>0</v>
      </c>
      <c r="AK1201" s="160">
        <f>'[2]2'!L834</f>
        <v>0</v>
      </c>
      <c r="AL1201" s="160"/>
      <c r="AM1201" s="44"/>
      <c r="AN1201" s="87">
        <f>'[2]2'!A834</f>
        <v>0</v>
      </c>
      <c r="AO1201" s="41"/>
      <c r="AP1201" s="15"/>
      <c r="AQ1201" s="15"/>
      <c r="AR1201" s="15"/>
      <c r="AS1201" s="15"/>
      <c r="AT1201" s="15"/>
      <c r="AU1201" s="15"/>
      <c r="AV1201" s="15"/>
      <c r="AW1201" s="15"/>
      <c r="AX1201" s="15"/>
      <c r="AY1201" s="15"/>
      <c r="AZ1201" s="15"/>
      <c r="BA1201" s="15"/>
      <c r="BB1201" s="15"/>
      <c r="BC1201" s="15"/>
      <c r="BD1201" s="15"/>
      <c r="BE1201" s="15"/>
      <c r="BF1201" s="15"/>
    </row>
    <row r="1202" spans="2:58" ht="15.75">
      <c r="B1202" s="1"/>
      <c r="C1202" s="175"/>
      <c r="D1202" s="176"/>
      <c r="E1202" s="177"/>
      <c r="F1202" s="178"/>
      <c r="G1202" s="11">
        <f t="shared" si="69"/>
      </c>
      <c r="H1202" s="11">
        <f t="shared" si="69"/>
      </c>
      <c r="I1202" s="12">
        <f t="shared" si="69"/>
      </c>
      <c r="J1202" s="20"/>
      <c r="K1202" s="20"/>
      <c r="L1202" s="2">
        <f t="shared" si="70"/>
      </c>
      <c r="Z1202" s="43"/>
      <c r="AA1202" s="43"/>
      <c r="AB1202" s="43"/>
      <c r="AC1202" s="43"/>
      <c r="AD1202" s="69"/>
      <c r="AE1202" s="195"/>
      <c r="AF1202" s="195"/>
      <c r="AG1202" s="192"/>
      <c r="AH1202" s="192"/>
      <c r="AI1202" s="80">
        <f>'[2]2'!AC835</f>
        <v>0</v>
      </c>
      <c r="AJ1202" s="81">
        <f>'[2]2'!J835</f>
        <v>0</v>
      </c>
      <c r="AK1202" s="160">
        <f>'[2]2'!L835</f>
        <v>0</v>
      </c>
      <c r="AL1202" s="160"/>
      <c r="AM1202" s="44"/>
      <c r="AN1202" s="87">
        <f>'[2]2'!A835</f>
        <v>0</v>
      </c>
      <c r="AO1202" s="41"/>
      <c r="AP1202" s="15"/>
      <c r="AQ1202" s="15"/>
      <c r="AR1202" s="15"/>
      <c r="AS1202" s="15"/>
      <c r="AT1202" s="15"/>
      <c r="AU1202" s="15"/>
      <c r="AV1202" s="15"/>
      <c r="AW1202" s="15"/>
      <c r="AX1202" s="15"/>
      <c r="AY1202" s="15"/>
      <c r="AZ1202" s="15"/>
      <c r="BA1202" s="15"/>
      <c r="BB1202" s="15"/>
      <c r="BC1202" s="15"/>
      <c r="BD1202" s="15"/>
      <c r="BE1202" s="15"/>
      <c r="BF1202" s="15"/>
    </row>
    <row r="1203" spans="2:58" ht="15.75">
      <c r="B1203" s="20"/>
      <c r="C1203" s="168"/>
      <c r="D1203" s="168"/>
      <c r="E1203" s="169"/>
      <c r="F1203" s="169"/>
      <c r="G1203" s="11">
        <f t="shared" si="69"/>
      </c>
      <c r="H1203" s="11">
        <f t="shared" si="69"/>
      </c>
      <c r="I1203" s="12">
        <f t="shared" si="69"/>
      </c>
      <c r="J1203" s="13"/>
      <c r="K1203" s="13"/>
      <c r="L1203" s="2">
        <f t="shared" si="70"/>
      </c>
      <c r="Z1203" s="43"/>
      <c r="AA1203" s="43"/>
      <c r="AB1203" s="43"/>
      <c r="AC1203" s="43"/>
      <c r="AD1203" s="69"/>
      <c r="AE1203" s="195"/>
      <c r="AF1203" s="195"/>
      <c r="AG1203" s="192"/>
      <c r="AH1203" s="192"/>
      <c r="AI1203" s="80">
        <f>'[2]2'!AC836</f>
        <v>0</v>
      </c>
      <c r="AJ1203" s="81">
        <f>'[2]2'!J836</f>
        <v>0</v>
      </c>
      <c r="AK1203" s="160">
        <f>'[2]2'!L836</f>
        <v>0</v>
      </c>
      <c r="AL1203" s="160"/>
      <c r="AM1203" s="74"/>
      <c r="AN1203" s="87">
        <f>'[2]2'!A836</f>
        <v>0</v>
      </c>
      <c r="AO1203" s="41"/>
      <c r="AP1203" s="15"/>
      <c r="AQ1203" s="15"/>
      <c r="AR1203" s="15"/>
      <c r="AS1203" s="15"/>
      <c r="AT1203" s="15"/>
      <c r="AU1203" s="15"/>
      <c r="AV1203" s="15"/>
      <c r="AW1203" s="15"/>
      <c r="AX1203" s="15"/>
      <c r="AY1203" s="15"/>
      <c r="AZ1203" s="15"/>
      <c r="BA1203" s="15"/>
      <c r="BB1203" s="15"/>
      <c r="BC1203" s="15"/>
      <c r="BD1203" s="15"/>
      <c r="BE1203" s="15"/>
      <c r="BF1203" s="15"/>
    </row>
    <row r="1204" spans="2:58" ht="15.75">
      <c r="B1204" s="20"/>
      <c r="C1204" s="168"/>
      <c r="D1204" s="168"/>
      <c r="E1204" s="169"/>
      <c r="F1204" s="169"/>
      <c r="G1204" s="11">
        <f t="shared" si="69"/>
      </c>
      <c r="H1204" s="11">
        <f t="shared" si="69"/>
      </c>
      <c r="I1204" s="12">
        <f t="shared" si="69"/>
      </c>
      <c r="J1204" s="13"/>
      <c r="K1204" s="13"/>
      <c r="L1204" s="2">
        <f t="shared" si="70"/>
      </c>
      <c r="Z1204" s="43"/>
      <c r="AA1204" s="43"/>
      <c r="AB1204" s="43"/>
      <c r="AC1204" s="43"/>
      <c r="AD1204" s="44"/>
      <c r="AE1204" s="163"/>
      <c r="AF1204" s="163"/>
      <c r="AG1204" s="196"/>
      <c r="AH1204" s="196"/>
      <c r="AI1204" s="80">
        <f>'[2]2'!AC837</f>
        <v>0</v>
      </c>
      <c r="AJ1204" s="81">
        <f>'[2]2'!J837</f>
        <v>0</v>
      </c>
      <c r="AK1204" s="160">
        <f>'[2]2'!L837</f>
        <v>0</v>
      </c>
      <c r="AL1204" s="160"/>
      <c r="AM1204" s="74"/>
      <c r="AN1204" s="87">
        <f>'[2]2'!A837</f>
        <v>0</v>
      </c>
      <c r="AO1204" s="41"/>
      <c r="AP1204" s="15"/>
      <c r="AQ1204" s="15"/>
      <c r="AR1204" s="15"/>
      <c r="AS1204" s="15"/>
      <c r="AT1204" s="15"/>
      <c r="AU1204" s="15"/>
      <c r="AV1204" s="15"/>
      <c r="AW1204" s="15"/>
      <c r="AX1204" s="15"/>
      <c r="AY1204" s="15"/>
      <c r="AZ1204" s="15"/>
      <c r="BA1204" s="15"/>
      <c r="BB1204" s="15"/>
      <c r="BC1204" s="15"/>
      <c r="BD1204" s="15"/>
      <c r="BE1204" s="15"/>
      <c r="BF1204" s="15"/>
    </row>
    <row r="1205" spans="2:58" ht="15.75">
      <c r="B1205" s="20"/>
      <c r="C1205" s="168"/>
      <c r="D1205" s="168"/>
      <c r="E1205" s="169"/>
      <c r="F1205" s="169"/>
      <c r="G1205" s="11">
        <f t="shared" si="69"/>
      </c>
      <c r="H1205" s="11">
        <f t="shared" si="69"/>
      </c>
      <c r="I1205" s="12">
        <f t="shared" si="69"/>
      </c>
      <c r="J1205" s="13"/>
      <c r="K1205" s="13"/>
      <c r="L1205" s="2">
        <f t="shared" si="70"/>
      </c>
      <c r="Z1205" s="43"/>
      <c r="AA1205" s="43"/>
      <c r="AB1205" s="43"/>
      <c r="AC1205" s="43"/>
      <c r="AD1205" s="44"/>
      <c r="AE1205" s="163"/>
      <c r="AF1205" s="163"/>
      <c r="AG1205" s="196"/>
      <c r="AH1205" s="196"/>
      <c r="AI1205" s="80">
        <f>'[2]2'!AC838</f>
        <v>0</v>
      </c>
      <c r="AJ1205" s="81">
        <f>'[2]2'!J838</f>
        <v>0</v>
      </c>
      <c r="AK1205" s="160">
        <f>'[2]2'!L838</f>
        <v>0</v>
      </c>
      <c r="AL1205" s="160"/>
      <c r="AM1205" s="74"/>
      <c r="AN1205" s="87">
        <f>'[2]2'!A838</f>
        <v>0</v>
      </c>
      <c r="AO1205" s="41"/>
      <c r="AP1205" s="15"/>
      <c r="AQ1205" s="15"/>
      <c r="AR1205" s="15"/>
      <c r="AS1205" s="15"/>
      <c r="AT1205" s="15"/>
      <c r="AU1205" s="15"/>
      <c r="AV1205" s="15"/>
      <c r="AW1205" s="15"/>
      <c r="AX1205" s="15"/>
      <c r="AY1205" s="15"/>
      <c r="AZ1205" s="15"/>
      <c r="BA1205" s="15"/>
      <c r="BB1205" s="15"/>
      <c r="BC1205" s="15"/>
      <c r="BD1205" s="15"/>
      <c r="BE1205" s="15"/>
      <c r="BF1205" s="15"/>
    </row>
    <row r="1206" spans="2:58" ht="15.75">
      <c r="B1206" s="20"/>
      <c r="C1206" s="168"/>
      <c r="D1206" s="168"/>
      <c r="E1206" s="169"/>
      <c r="F1206" s="169"/>
      <c r="G1206" s="11">
        <f t="shared" si="69"/>
      </c>
      <c r="H1206" s="11">
        <f t="shared" si="69"/>
      </c>
      <c r="I1206" s="12">
        <f t="shared" si="69"/>
      </c>
      <c r="J1206" s="13"/>
      <c r="K1206" s="13"/>
      <c r="L1206" s="2">
        <f t="shared" si="70"/>
      </c>
      <c r="N1206" s="15"/>
      <c r="Z1206" s="43"/>
      <c r="AA1206" s="43"/>
      <c r="AB1206" s="43"/>
      <c r="AC1206" s="43"/>
      <c r="AD1206" s="44"/>
      <c r="AE1206" s="163"/>
      <c r="AF1206" s="163"/>
      <c r="AG1206" s="196"/>
      <c r="AH1206" s="196"/>
      <c r="AI1206" s="80">
        <f>'[2]2'!AC839</f>
        <v>0</v>
      </c>
      <c r="AJ1206" s="81">
        <f>'[2]2'!J839</f>
        <v>0</v>
      </c>
      <c r="AK1206" s="160">
        <f>'[2]2'!L839</f>
        <v>0</v>
      </c>
      <c r="AL1206" s="160"/>
      <c r="AM1206" s="74"/>
      <c r="AN1206" s="87">
        <f>'[2]2'!A839</f>
        <v>0</v>
      </c>
      <c r="AO1206" s="41"/>
      <c r="AP1206" s="15"/>
      <c r="AQ1206" s="15"/>
      <c r="AR1206" s="15"/>
      <c r="AS1206" s="15"/>
      <c r="AT1206" s="15"/>
      <c r="AU1206" s="15"/>
      <c r="AV1206" s="15"/>
      <c r="AW1206" s="15"/>
      <c r="AX1206" s="15"/>
      <c r="AY1206" s="15"/>
      <c r="AZ1206" s="15"/>
      <c r="BA1206" s="15"/>
      <c r="BB1206" s="15"/>
      <c r="BC1206" s="15"/>
      <c r="BD1206" s="15"/>
      <c r="BE1206" s="15"/>
      <c r="BF1206" s="15"/>
    </row>
    <row r="1207" spans="2:58" ht="15.75">
      <c r="B1207" s="20"/>
      <c r="C1207" s="168"/>
      <c r="D1207" s="168"/>
      <c r="E1207" s="169"/>
      <c r="F1207" s="169"/>
      <c r="G1207" s="11">
        <f t="shared" si="69"/>
      </c>
      <c r="H1207" s="11">
        <f t="shared" si="69"/>
      </c>
      <c r="I1207" s="12">
        <f t="shared" si="69"/>
      </c>
      <c r="J1207" s="20"/>
      <c r="K1207" s="20"/>
      <c r="L1207" s="2">
        <f t="shared" si="70"/>
      </c>
      <c r="Z1207" s="43"/>
      <c r="AA1207" s="43"/>
      <c r="AB1207" s="43"/>
      <c r="AC1207" s="43"/>
      <c r="AD1207" s="44"/>
      <c r="AE1207" s="163"/>
      <c r="AF1207" s="163"/>
      <c r="AG1207" s="196"/>
      <c r="AH1207" s="196"/>
      <c r="AI1207" s="80">
        <f>'[2]2'!AC840</f>
        <v>0</v>
      </c>
      <c r="AJ1207" s="81">
        <f>'[2]2'!J840</f>
        <v>0</v>
      </c>
      <c r="AK1207" s="160">
        <f>'[2]2'!L840</f>
        <v>0</v>
      </c>
      <c r="AL1207" s="160"/>
      <c r="AM1207" s="74"/>
      <c r="AN1207" s="87">
        <f>'[2]2'!A840</f>
        <v>0</v>
      </c>
      <c r="AO1207" s="41"/>
      <c r="AP1207" s="15"/>
      <c r="AQ1207" s="15"/>
      <c r="AR1207" s="15"/>
      <c r="AS1207" s="15"/>
      <c r="AT1207" s="15"/>
      <c r="AU1207" s="15"/>
      <c r="AV1207" s="15"/>
      <c r="AW1207" s="15"/>
      <c r="AX1207" s="15"/>
      <c r="AY1207" s="15"/>
      <c r="AZ1207" s="15"/>
      <c r="BA1207" s="15"/>
      <c r="BB1207" s="15"/>
      <c r="BC1207" s="15"/>
      <c r="BD1207" s="15"/>
      <c r="BE1207" s="15"/>
      <c r="BF1207" s="15"/>
    </row>
    <row r="1208" spans="2:58" ht="15.75">
      <c r="B1208" s="20"/>
      <c r="C1208" s="168"/>
      <c r="D1208" s="168"/>
      <c r="E1208" s="169"/>
      <c r="F1208" s="169"/>
      <c r="G1208" s="11">
        <f t="shared" si="69"/>
      </c>
      <c r="H1208" s="11">
        <f t="shared" si="69"/>
      </c>
      <c r="I1208" s="12">
        <f t="shared" si="69"/>
      </c>
      <c r="J1208" s="20"/>
      <c r="K1208" s="20"/>
      <c r="L1208" s="2">
        <f t="shared" si="70"/>
      </c>
      <c r="Z1208" s="43"/>
      <c r="AA1208" s="43"/>
      <c r="AB1208" s="43"/>
      <c r="AC1208" s="43"/>
      <c r="AD1208" s="44"/>
      <c r="AE1208" s="163"/>
      <c r="AF1208" s="163"/>
      <c r="AG1208" s="196"/>
      <c r="AH1208" s="196"/>
      <c r="AI1208" s="80">
        <f>'[2]2'!AC841</f>
        <v>0</v>
      </c>
      <c r="AJ1208" s="81">
        <f>'[2]2'!J841</f>
        <v>0</v>
      </c>
      <c r="AK1208" s="160">
        <f>'[2]2'!L841</f>
        <v>0</v>
      </c>
      <c r="AL1208" s="160"/>
      <c r="AM1208" s="44"/>
      <c r="AN1208" s="87">
        <f>'[2]2'!A841</f>
        <v>0</v>
      </c>
      <c r="AO1208" s="41"/>
      <c r="AP1208" s="15"/>
      <c r="AQ1208" s="15"/>
      <c r="AR1208" s="15"/>
      <c r="AS1208" s="15"/>
      <c r="AT1208" s="15"/>
      <c r="AU1208" s="15"/>
      <c r="AV1208" s="15"/>
      <c r="AW1208" s="15"/>
      <c r="AX1208" s="15"/>
      <c r="AY1208" s="15"/>
      <c r="AZ1208" s="15"/>
      <c r="BA1208" s="15"/>
      <c r="BB1208" s="15"/>
      <c r="BC1208" s="15"/>
      <c r="BD1208" s="15"/>
      <c r="BE1208" s="15"/>
      <c r="BF1208" s="15"/>
    </row>
    <row r="1209" spans="2:58" ht="15.75">
      <c r="B1209" s="20"/>
      <c r="C1209" s="168"/>
      <c r="D1209" s="168"/>
      <c r="E1209" s="169"/>
      <c r="F1209" s="169"/>
      <c r="G1209" s="11">
        <f t="shared" si="69"/>
      </c>
      <c r="H1209" s="11">
        <f t="shared" si="69"/>
      </c>
      <c r="I1209" s="12">
        <f t="shared" si="69"/>
      </c>
      <c r="J1209" s="20"/>
      <c r="K1209" s="20"/>
      <c r="L1209" s="2">
        <f t="shared" si="70"/>
      </c>
      <c r="Z1209" s="43"/>
      <c r="AA1209" s="43"/>
      <c r="AB1209" s="43"/>
      <c r="AC1209" s="43"/>
      <c r="AD1209" s="44"/>
      <c r="AE1209" s="163"/>
      <c r="AF1209" s="163"/>
      <c r="AG1209" s="196"/>
      <c r="AH1209" s="196"/>
      <c r="AI1209" s="80">
        <f>'[2]2'!AC842</f>
        <v>0</v>
      </c>
      <c r="AJ1209" s="81">
        <f>'[2]2'!J842</f>
        <v>0</v>
      </c>
      <c r="AK1209" s="160">
        <f>'[2]2'!L842</f>
        <v>0</v>
      </c>
      <c r="AL1209" s="160"/>
      <c r="AM1209" s="44"/>
      <c r="AN1209" s="87">
        <f>'[2]2'!A842</f>
        <v>0</v>
      </c>
      <c r="AO1209" s="41"/>
      <c r="AP1209" s="15"/>
      <c r="AQ1209" s="15"/>
      <c r="AR1209" s="15"/>
      <c r="AS1209" s="15"/>
      <c r="AT1209" s="15"/>
      <c r="AU1209" s="15"/>
      <c r="AV1209" s="15"/>
      <c r="AW1209" s="15"/>
      <c r="AX1209" s="15"/>
      <c r="AY1209" s="15"/>
      <c r="AZ1209" s="15"/>
      <c r="BA1209" s="15"/>
      <c r="BB1209" s="15"/>
      <c r="BC1209" s="15"/>
      <c r="BD1209" s="15"/>
      <c r="BE1209" s="15"/>
      <c r="BF1209" s="15"/>
    </row>
    <row r="1210" spans="2:58" ht="15.75">
      <c r="B1210" s="20"/>
      <c r="C1210" s="168"/>
      <c r="D1210" s="168"/>
      <c r="E1210" s="169"/>
      <c r="F1210" s="169"/>
      <c r="G1210" s="11">
        <f t="shared" si="69"/>
      </c>
      <c r="H1210" s="11">
        <f t="shared" si="69"/>
      </c>
      <c r="I1210" s="12">
        <f t="shared" si="69"/>
      </c>
      <c r="J1210" s="20"/>
      <c r="K1210" s="20"/>
      <c r="L1210" s="2">
        <f t="shared" si="70"/>
      </c>
      <c r="Z1210" s="43"/>
      <c r="AA1210" s="43"/>
      <c r="AB1210" s="43"/>
      <c r="AC1210" s="43"/>
      <c r="AD1210" s="44"/>
      <c r="AE1210" s="163"/>
      <c r="AF1210" s="163"/>
      <c r="AG1210" s="196"/>
      <c r="AH1210" s="196"/>
      <c r="AI1210" s="80">
        <f>'[2]2'!AC843</f>
        <v>0</v>
      </c>
      <c r="AJ1210" s="81">
        <f>'[2]2'!J843</f>
        <v>0</v>
      </c>
      <c r="AK1210" s="160">
        <f>'[2]2'!L843</f>
        <v>0</v>
      </c>
      <c r="AL1210" s="160"/>
      <c r="AM1210" s="44"/>
      <c r="AN1210" s="87">
        <f>'[2]2'!A843</f>
        <v>0</v>
      </c>
      <c r="AO1210" s="41"/>
      <c r="AP1210" s="15"/>
      <c r="AQ1210" s="15"/>
      <c r="AR1210" s="15"/>
      <c r="AS1210" s="15"/>
      <c r="AT1210" s="15"/>
      <c r="AU1210" s="15"/>
      <c r="AV1210" s="15"/>
      <c r="AW1210" s="15"/>
      <c r="AX1210" s="15"/>
      <c r="AY1210" s="15"/>
      <c r="AZ1210" s="15"/>
      <c r="BA1210" s="15"/>
      <c r="BB1210" s="15"/>
      <c r="BC1210" s="15"/>
      <c r="BD1210" s="15"/>
      <c r="BE1210" s="15"/>
      <c r="BF1210" s="15"/>
    </row>
    <row r="1211" spans="2:58" ht="15.75">
      <c r="B1211" s="20"/>
      <c r="C1211" s="168"/>
      <c r="D1211" s="168"/>
      <c r="E1211" s="169"/>
      <c r="F1211" s="169"/>
      <c r="G1211" s="11">
        <f t="shared" si="69"/>
      </c>
      <c r="H1211" s="11">
        <f t="shared" si="69"/>
      </c>
      <c r="I1211" s="12">
        <f t="shared" si="69"/>
      </c>
      <c r="J1211" s="20"/>
      <c r="K1211" s="20"/>
      <c r="L1211" s="2">
        <f t="shared" si="70"/>
      </c>
      <c r="Z1211" s="43"/>
      <c r="AA1211" s="43"/>
      <c r="AB1211" s="43"/>
      <c r="AC1211" s="43"/>
      <c r="AD1211" s="44"/>
      <c r="AE1211" s="163"/>
      <c r="AF1211" s="163"/>
      <c r="AG1211" s="196"/>
      <c r="AH1211" s="196"/>
      <c r="AI1211" s="80">
        <f>'[2]2'!AC844</f>
        <v>0</v>
      </c>
      <c r="AJ1211" s="81">
        <f>'[2]2'!J844</f>
        <v>0</v>
      </c>
      <c r="AK1211" s="160">
        <f>'[2]2'!L844</f>
        <v>0</v>
      </c>
      <c r="AL1211" s="160"/>
      <c r="AM1211" s="44"/>
      <c r="AN1211" s="87">
        <f>'[2]2'!A844</f>
        <v>0</v>
      </c>
      <c r="AO1211" s="41"/>
      <c r="AP1211" s="15"/>
      <c r="AQ1211" s="15"/>
      <c r="AR1211" s="15"/>
      <c r="AS1211" s="15"/>
      <c r="AT1211" s="15"/>
      <c r="AU1211" s="15"/>
      <c r="AV1211" s="15"/>
      <c r="AW1211" s="15"/>
      <c r="AX1211" s="15"/>
      <c r="AY1211" s="15"/>
      <c r="AZ1211" s="15"/>
      <c r="BA1211" s="15"/>
      <c r="BB1211" s="15"/>
      <c r="BC1211" s="15"/>
      <c r="BD1211" s="15"/>
      <c r="BE1211" s="15"/>
      <c r="BF1211" s="15"/>
    </row>
    <row r="1212" spans="2:58" ht="15.75">
      <c r="B1212" s="20"/>
      <c r="C1212" s="168"/>
      <c r="D1212" s="168"/>
      <c r="E1212" s="169"/>
      <c r="F1212" s="169"/>
      <c r="G1212" s="11">
        <f t="shared" si="69"/>
      </c>
      <c r="H1212" s="11">
        <f t="shared" si="69"/>
      </c>
      <c r="I1212" s="12">
        <f t="shared" si="69"/>
      </c>
      <c r="J1212" s="20"/>
      <c r="K1212" s="20"/>
      <c r="L1212" s="2">
        <f t="shared" si="70"/>
      </c>
      <c r="Z1212" s="43"/>
      <c r="AA1212" s="43"/>
      <c r="AB1212" s="43"/>
      <c r="AC1212" s="43"/>
      <c r="AD1212" s="44"/>
      <c r="AE1212" s="163"/>
      <c r="AF1212" s="163"/>
      <c r="AG1212" s="196"/>
      <c r="AH1212" s="196"/>
      <c r="AI1212" s="80">
        <f>'[2]2'!AC845</f>
        <v>0</v>
      </c>
      <c r="AJ1212" s="81">
        <f>'[2]2'!J845</f>
        <v>0</v>
      </c>
      <c r="AK1212" s="160">
        <f>'[2]2'!L845</f>
        <v>0</v>
      </c>
      <c r="AL1212" s="160"/>
      <c r="AM1212" s="44"/>
      <c r="AN1212" s="87">
        <f>'[2]2'!A845</f>
        <v>0</v>
      </c>
      <c r="AO1212" s="41"/>
      <c r="AP1212" s="15"/>
      <c r="AQ1212" s="15"/>
      <c r="AR1212" s="15"/>
      <c r="AS1212" s="15"/>
      <c r="AT1212" s="15"/>
      <c r="AU1212" s="15"/>
      <c r="AV1212" s="15"/>
      <c r="AW1212" s="15"/>
      <c r="AX1212" s="15"/>
      <c r="AY1212" s="15"/>
      <c r="AZ1212" s="15"/>
      <c r="BA1212" s="15"/>
      <c r="BB1212" s="15"/>
      <c r="BC1212" s="15"/>
      <c r="BD1212" s="15"/>
      <c r="BE1212" s="15"/>
      <c r="BF1212" s="15"/>
    </row>
    <row r="1213" spans="2:58" ht="15.75">
      <c r="B1213" s="20"/>
      <c r="C1213" s="168"/>
      <c r="D1213" s="168"/>
      <c r="E1213" s="169"/>
      <c r="F1213" s="169"/>
      <c r="G1213" s="11">
        <f t="shared" si="69"/>
      </c>
      <c r="H1213" s="11">
        <f t="shared" si="69"/>
      </c>
      <c r="I1213" s="12">
        <f t="shared" si="69"/>
      </c>
      <c r="J1213" s="20"/>
      <c r="K1213" s="20"/>
      <c r="L1213" s="2">
        <f t="shared" si="70"/>
      </c>
      <c r="Z1213" s="43"/>
      <c r="AA1213" s="43"/>
      <c r="AB1213" s="43"/>
      <c r="AC1213" s="43"/>
      <c r="AD1213" s="44"/>
      <c r="AE1213" s="163"/>
      <c r="AF1213" s="163"/>
      <c r="AG1213" s="196"/>
      <c r="AH1213" s="196"/>
      <c r="AI1213" s="80">
        <f>'[2]2'!AC846</f>
        <v>0</v>
      </c>
      <c r="AJ1213" s="81">
        <f>'[2]2'!J846</f>
        <v>0</v>
      </c>
      <c r="AK1213" s="160">
        <f>'[2]2'!L846</f>
        <v>0</v>
      </c>
      <c r="AL1213" s="160"/>
      <c r="AM1213" s="44"/>
      <c r="AN1213" s="87">
        <f>'[2]2'!A846</f>
        <v>0</v>
      </c>
      <c r="AO1213" s="41"/>
      <c r="AP1213" s="15"/>
      <c r="AQ1213" s="15"/>
      <c r="AR1213" s="15"/>
      <c r="AS1213" s="15"/>
      <c r="AT1213" s="15"/>
      <c r="AU1213" s="15"/>
      <c r="AV1213" s="15"/>
      <c r="AW1213" s="15"/>
      <c r="AX1213" s="15"/>
      <c r="AY1213" s="15"/>
      <c r="AZ1213" s="15"/>
      <c r="BA1213" s="15"/>
      <c r="BB1213" s="15"/>
      <c r="BC1213" s="15"/>
      <c r="BD1213" s="15"/>
      <c r="BE1213" s="15"/>
      <c r="BF1213" s="15"/>
    </row>
    <row r="1214" spans="2:58" ht="15.75" customHeight="1">
      <c r="B1214" s="20"/>
      <c r="C1214" s="168"/>
      <c r="D1214" s="168"/>
      <c r="E1214" s="169"/>
      <c r="F1214" s="169"/>
      <c r="G1214" s="11">
        <f t="shared" si="69"/>
      </c>
      <c r="H1214" s="11">
        <f t="shared" si="69"/>
      </c>
      <c r="I1214" s="12">
        <f t="shared" si="69"/>
      </c>
      <c r="J1214" s="20"/>
      <c r="K1214" s="20"/>
      <c r="L1214" s="2">
        <f t="shared" si="70"/>
      </c>
      <c r="Z1214" s="43"/>
      <c r="AA1214" s="43"/>
      <c r="AB1214" s="43"/>
      <c r="AC1214" s="43"/>
      <c r="AD1214" s="44"/>
      <c r="AE1214" s="163"/>
      <c r="AF1214" s="163"/>
      <c r="AG1214" s="196"/>
      <c r="AH1214" s="196"/>
      <c r="AI1214" s="80">
        <f>'[2]2'!AC847</f>
        <v>0</v>
      </c>
      <c r="AJ1214" s="81">
        <f>'[2]2'!J847</f>
        <v>0</v>
      </c>
      <c r="AK1214" s="160">
        <f>'[2]2'!L847</f>
        <v>0</v>
      </c>
      <c r="AL1214" s="160"/>
      <c r="AM1214" s="44"/>
      <c r="AN1214" s="87">
        <f>'[2]2'!A847</f>
        <v>0</v>
      </c>
      <c r="AO1214" s="41"/>
      <c r="AP1214" s="15"/>
      <c r="AQ1214" s="15"/>
      <c r="AR1214" s="15"/>
      <c r="AS1214" s="15"/>
      <c r="AT1214" s="15"/>
      <c r="AU1214" s="15"/>
      <c r="AV1214" s="15"/>
      <c r="AW1214" s="15"/>
      <c r="AX1214" s="15"/>
      <c r="AY1214" s="15"/>
      <c r="AZ1214" s="15"/>
      <c r="BA1214" s="15"/>
      <c r="BB1214" s="15"/>
      <c r="BC1214" s="15"/>
      <c r="BD1214" s="15"/>
      <c r="BE1214" s="15"/>
      <c r="BF1214" s="15"/>
    </row>
    <row r="1215" spans="2:58" ht="15.75" customHeight="1">
      <c r="B1215" s="20"/>
      <c r="C1215" s="168"/>
      <c r="D1215" s="181"/>
      <c r="E1215" s="169"/>
      <c r="F1215" s="182"/>
      <c r="G1215" s="11">
        <f t="shared" si="69"/>
      </c>
      <c r="H1215" s="11">
        <f t="shared" si="69"/>
      </c>
      <c r="I1215" s="12">
        <f t="shared" si="69"/>
      </c>
      <c r="J1215" s="20"/>
      <c r="K1215" s="20"/>
      <c r="L1215" s="2">
        <f t="shared" si="70"/>
      </c>
      <c r="Z1215" s="43"/>
      <c r="AA1215" s="43"/>
      <c r="AB1215" s="43"/>
      <c r="AC1215" s="43"/>
      <c r="AD1215" s="44"/>
      <c r="AE1215" s="163"/>
      <c r="AF1215" s="163"/>
      <c r="AG1215" s="196"/>
      <c r="AH1215" s="196"/>
      <c r="AI1215" s="80">
        <f>'[2]2'!AC848</f>
        <v>0</v>
      </c>
      <c r="AJ1215" s="81">
        <f>'[2]2'!J848</f>
        <v>0</v>
      </c>
      <c r="AK1215" s="160">
        <f>'[2]2'!L848</f>
        <v>0</v>
      </c>
      <c r="AL1215" s="160"/>
      <c r="AM1215" s="44"/>
      <c r="AN1215" s="87">
        <f>'[2]2'!A848</f>
        <v>0</v>
      </c>
      <c r="AO1215" s="41"/>
      <c r="AP1215" s="15"/>
      <c r="AQ1215" s="15"/>
      <c r="AR1215" s="15"/>
      <c r="AS1215" s="15"/>
      <c r="AT1215" s="15"/>
      <c r="AU1215" s="15"/>
      <c r="AV1215" s="15"/>
      <c r="AW1215" s="15"/>
      <c r="AX1215" s="15"/>
      <c r="AY1215" s="15"/>
      <c r="AZ1215" s="15"/>
      <c r="BA1215" s="15"/>
      <c r="BB1215" s="15"/>
      <c r="BC1215" s="15"/>
      <c r="BD1215" s="15"/>
      <c r="BE1215" s="15"/>
      <c r="BF1215" s="15"/>
    </row>
    <row r="1216" spans="2:58" ht="15.75" customHeight="1">
      <c r="B1216" s="168"/>
      <c r="C1216" s="173"/>
      <c r="D1216" s="170" t="s">
        <v>6</v>
      </c>
      <c r="E1216" s="171"/>
      <c r="F1216" s="170" t="s">
        <v>13</v>
      </c>
      <c r="G1216" s="172"/>
      <c r="H1216" s="169"/>
      <c r="I1216" s="168"/>
      <c r="J1216" s="168"/>
      <c r="K1216" s="168"/>
      <c r="L1216" s="174"/>
      <c r="Z1216" s="43"/>
      <c r="AA1216" s="43"/>
      <c r="AB1216" s="43"/>
      <c r="AC1216" s="43"/>
      <c r="AD1216" s="163"/>
      <c r="AE1216" s="163"/>
      <c r="AF1216" s="199" t="s">
        <v>6</v>
      </c>
      <c r="AG1216" s="200"/>
      <c r="AH1216" s="199" t="s">
        <v>13</v>
      </c>
      <c r="AI1216" s="200"/>
      <c r="AJ1216" s="196"/>
      <c r="AK1216" s="163"/>
      <c r="AL1216" s="163"/>
      <c r="AM1216" s="163"/>
      <c r="AN1216" s="198"/>
      <c r="AO1216" s="41"/>
      <c r="AP1216" s="15"/>
      <c r="AQ1216" s="15"/>
      <c r="AR1216" s="15"/>
      <c r="AS1216" s="15"/>
      <c r="AT1216" s="15"/>
      <c r="AU1216" s="15"/>
      <c r="AV1216" s="15"/>
      <c r="AW1216" s="15"/>
      <c r="AX1216" s="15"/>
      <c r="AY1216" s="15"/>
      <c r="AZ1216" s="15"/>
      <c r="BA1216" s="15"/>
      <c r="BB1216" s="15"/>
      <c r="BC1216" s="15"/>
      <c r="BD1216" s="15"/>
      <c r="BE1216" s="15"/>
      <c r="BF1216" s="15"/>
    </row>
    <row r="1217" spans="2:58" ht="15.75">
      <c r="B1217" s="168"/>
      <c r="C1217" s="168"/>
      <c r="D1217" s="172"/>
      <c r="E1217" s="172"/>
      <c r="F1217" s="172"/>
      <c r="G1217" s="172"/>
      <c r="H1217" s="169"/>
      <c r="I1217" s="168"/>
      <c r="J1217" s="168"/>
      <c r="K1217" s="168"/>
      <c r="L1217" s="174"/>
      <c r="Z1217" s="43"/>
      <c r="AA1217" s="43"/>
      <c r="AB1217" s="43"/>
      <c r="AC1217" s="43"/>
      <c r="AD1217" s="163"/>
      <c r="AE1217" s="163"/>
      <c r="AF1217" s="200"/>
      <c r="AG1217" s="200"/>
      <c r="AH1217" s="200"/>
      <c r="AI1217" s="200"/>
      <c r="AJ1217" s="196"/>
      <c r="AK1217" s="163"/>
      <c r="AL1217" s="163"/>
      <c r="AM1217" s="163"/>
      <c r="AN1217" s="198"/>
      <c r="AO1217" s="41"/>
      <c r="AP1217" s="15"/>
      <c r="AQ1217" s="15"/>
      <c r="AR1217" s="15"/>
      <c r="AS1217" s="15"/>
      <c r="AT1217" s="15"/>
      <c r="AU1217" s="15"/>
      <c r="AV1217" s="15"/>
      <c r="AW1217" s="15"/>
      <c r="AX1217" s="15"/>
      <c r="AY1217" s="15"/>
      <c r="AZ1217" s="15"/>
      <c r="BA1217" s="15"/>
      <c r="BB1217" s="15"/>
      <c r="BC1217" s="15"/>
      <c r="BD1217" s="15"/>
      <c r="BE1217" s="15"/>
      <c r="BF1217" s="15"/>
    </row>
    <row r="1218" spans="2:58" ht="15.75">
      <c r="B1218" s="168"/>
      <c r="C1218" s="168"/>
      <c r="D1218" s="170" t="s">
        <v>6</v>
      </c>
      <c r="E1218" s="171"/>
      <c r="F1218" s="170" t="s">
        <v>14</v>
      </c>
      <c r="G1218" s="172"/>
      <c r="H1218" s="169"/>
      <c r="I1218" s="168"/>
      <c r="J1218" s="168"/>
      <c r="K1218" s="168"/>
      <c r="L1218" s="174"/>
      <c r="Z1218" s="43"/>
      <c r="AA1218" s="43"/>
      <c r="AB1218" s="43"/>
      <c r="AC1218" s="43"/>
      <c r="AD1218" s="163"/>
      <c r="AE1218" s="163"/>
      <c r="AF1218" s="199" t="s">
        <v>6</v>
      </c>
      <c r="AG1218" s="200"/>
      <c r="AH1218" s="199" t="s">
        <v>14</v>
      </c>
      <c r="AI1218" s="200"/>
      <c r="AJ1218" s="196"/>
      <c r="AK1218" s="163"/>
      <c r="AL1218" s="163"/>
      <c r="AM1218" s="163"/>
      <c r="AN1218" s="198"/>
      <c r="AO1218" s="41"/>
      <c r="AP1218" s="15"/>
      <c r="AQ1218" s="15"/>
      <c r="AR1218" s="15"/>
      <c r="AS1218" s="15"/>
      <c r="AT1218" s="15"/>
      <c r="AU1218" s="15"/>
      <c r="AV1218" s="15"/>
      <c r="AW1218" s="15"/>
      <c r="AX1218" s="15"/>
      <c r="AY1218" s="15"/>
      <c r="AZ1218" s="15"/>
      <c r="BA1218" s="15"/>
      <c r="BB1218" s="15"/>
      <c r="BC1218" s="15"/>
      <c r="BD1218" s="15"/>
      <c r="BE1218" s="15"/>
      <c r="BF1218" s="15"/>
    </row>
    <row r="1219" spans="2:58" ht="15.75">
      <c r="B1219" s="168"/>
      <c r="C1219" s="168"/>
      <c r="D1219" s="172"/>
      <c r="E1219" s="172"/>
      <c r="F1219" s="172"/>
      <c r="G1219" s="172"/>
      <c r="H1219" s="169"/>
      <c r="I1219" s="168"/>
      <c r="J1219" s="168"/>
      <c r="K1219" s="168"/>
      <c r="L1219" s="174"/>
      <c r="Z1219" s="43"/>
      <c r="AA1219" s="43"/>
      <c r="AB1219" s="43"/>
      <c r="AC1219" s="43"/>
      <c r="AD1219" s="163"/>
      <c r="AE1219" s="163"/>
      <c r="AF1219" s="200"/>
      <c r="AG1219" s="200"/>
      <c r="AH1219" s="200"/>
      <c r="AI1219" s="200"/>
      <c r="AJ1219" s="196"/>
      <c r="AK1219" s="163"/>
      <c r="AL1219" s="163"/>
      <c r="AM1219" s="163"/>
      <c r="AN1219" s="198"/>
      <c r="AO1219" s="41"/>
      <c r="AP1219" s="15"/>
      <c r="AQ1219" s="15"/>
      <c r="AR1219" s="15"/>
      <c r="AS1219" s="15"/>
      <c r="AT1219" s="15"/>
      <c r="AU1219" s="15"/>
      <c r="AV1219" s="15"/>
      <c r="AW1219" s="15"/>
      <c r="AX1219" s="15"/>
      <c r="AY1219" s="15"/>
      <c r="AZ1219" s="15"/>
      <c r="BA1219" s="15"/>
      <c r="BB1219" s="15"/>
      <c r="BC1219" s="15"/>
      <c r="BD1219" s="15"/>
      <c r="BE1219" s="15"/>
      <c r="BF1219" s="15"/>
    </row>
    <row r="1220" spans="2:58" ht="15.75">
      <c r="B1220" s="168"/>
      <c r="C1220" s="168"/>
      <c r="D1220" s="170" t="s">
        <v>6</v>
      </c>
      <c r="E1220" s="171"/>
      <c r="F1220" s="170" t="s">
        <v>15</v>
      </c>
      <c r="G1220" s="172"/>
      <c r="H1220" s="167"/>
      <c r="I1220" s="187" t="s">
        <v>16</v>
      </c>
      <c r="J1220" s="187"/>
      <c r="K1220" s="187"/>
      <c r="L1220" s="187"/>
      <c r="Z1220" s="43"/>
      <c r="AA1220" s="43"/>
      <c r="AB1220" s="43"/>
      <c r="AC1220" s="43"/>
      <c r="AD1220" s="163"/>
      <c r="AE1220" s="163"/>
      <c r="AF1220" s="199" t="s">
        <v>6</v>
      </c>
      <c r="AG1220" s="200"/>
      <c r="AH1220" s="199" t="s">
        <v>15</v>
      </c>
      <c r="AI1220" s="200"/>
      <c r="AJ1220" s="196"/>
      <c r="AK1220" s="162" t="s">
        <v>16</v>
      </c>
      <c r="AL1220" s="162"/>
      <c r="AM1220" s="162"/>
      <c r="AN1220" s="162"/>
      <c r="AO1220" s="41"/>
      <c r="AP1220" s="15"/>
      <c r="AQ1220" s="15"/>
      <c r="AR1220" s="15"/>
      <c r="AS1220" s="15"/>
      <c r="AT1220" s="15"/>
      <c r="AU1220" s="15"/>
      <c r="AV1220" s="15"/>
      <c r="AW1220" s="15"/>
      <c r="AX1220" s="15"/>
      <c r="AY1220" s="15"/>
      <c r="AZ1220" s="15"/>
      <c r="BA1220" s="15"/>
      <c r="BB1220" s="15"/>
      <c r="BC1220" s="15"/>
      <c r="BD1220" s="15"/>
      <c r="BE1220" s="15"/>
      <c r="BF1220" s="15"/>
    </row>
    <row r="1221" spans="2:58" ht="15.75">
      <c r="B1221" s="168"/>
      <c r="C1221" s="168"/>
      <c r="D1221" s="172"/>
      <c r="E1221" s="172"/>
      <c r="F1221" s="172"/>
      <c r="G1221" s="172"/>
      <c r="H1221" s="167"/>
      <c r="I1221" s="187"/>
      <c r="J1221" s="187"/>
      <c r="K1221" s="187"/>
      <c r="L1221" s="187"/>
      <c r="Z1221" s="43"/>
      <c r="AA1221" s="43"/>
      <c r="AB1221" s="43"/>
      <c r="AC1221" s="43"/>
      <c r="AD1221" s="163"/>
      <c r="AE1221" s="163"/>
      <c r="AF1221" s="200"/>
      <c r="AG1221" s="200"/>
      <c r="AH1221" s="200"/>
      <c r="AI1221" s="200"/>
      <c r="AJ1221" s="196"/>
      <c r="AK1221" s="162"/>
      <c r="AL1221" s="162"/>
      <c r="AM1221" s="162"/>
      <c r="AN1221" s="162"/>
      <c r="AO1221" s="41"/>
      <c r="AP1221" s="15"/>
      <c r="AQ1221" s="15"/>
      <c r="AR1221" s="15"/>
      <c r="AS1221" s="15"/>
      <c r="AT1221" s="15"/>
      <c r="AU1221" s="15"/>
      <c r="AV1221" s="15"/>
      <c r="AW1221" s="15"/>
      <c r="AX1221" s="15"/>
      <c r="AY1221" s="15"/>
      <c r="AZ1221" s="15"/>
      <c r="BA1221" s="15"/>
      <c r="BB1221" s="15"/>
      <c r="BC1221" s="15"/>
      <c r="BD1221" s="15"/>
      <c r="BE1221" s="15"/>
      <c r="BF1221" s="15"/>
    </row>
    <row r="1222" spans="2:58" ht="15.75">
      <c r="B1222" s="168"/>
      <c r="C1222" s="168"/>
      <c r="D1222" s="170" t="s">
        <v>6</v>
      </c>
      <c r="E1222" s="171"/>
      <c r="F1222" s="170" t="s">
        <v>17</v>
      </c>
      <c r="G1222" s="172"/>
      <c r="H1222" s="167"/>
      <c r="I1222" s="187"/>
      <c r="J1222" s="187"/>
      <c r="K1222" s="187"/>
      <c r="L1222" s="187"/>
      <c r="Z1222" s="43"/>
      <c r="AA1222" s="43"/>
      <c r="AB1222" s="43"/>
      <c r="AC1222" s="43"/>
      <c r="AD1222" s="163"/>
      <c r="AE1222" s="163"/>
      <c r="AF1222" s="199" t="s">
        <v>6</v>
      </c>
      <c r="AG1222" s="200"/>
      <c r="AH1222" s="199" t="s">
        <v>17</v>
      </c>
      <c r="AI1222" s="200"/>
      <c r="AJ1222" s="196"/>
      <c r="AK1222" s="162"/>
      <c r="AL1222" s="162"/>
      <c r="AM1222" s="162"/>
      <c r="AN1222" s="162"/>
      <c r="AO1222" s="41"/>
      <c r="AP1222" s="15"/>
      <c r="AQ1222" s="15"/>
      <c r="AR1222" s="15"/>
      <c r="AS1222" s="15"/>
      <c r="AT1222" s="15"/>
      <c r="AU1222" s="15"/>
      <c r="AV1222" s="15"/>
      <c r="AW1222" s="15"/>
      <c r="AX1222" s="15"/>
      <c r="AY1222" s="15"/>
      <c r="AZ1222" s="15"/>
      <c r="BA1222" s="15"/>
      <c r="BB1222" s="15"/>
      <c r="BC1222" s="15"/>
      <c r="BD1222" s="15"/>
      <c r="BE1222" s="15"/>
      <c r="BF1222" s="15"/>
    </row>
    <row r="1223" spans="2:58" ht="15.75">
      <c r="B1223" s="168"/>
      <c r="C1223" s="168"/>
      <c r="D1223" s="172"/>
      <c r="E1223" s="172"/>
      <c r="F1223" s="172"/>
      <c r="G1223" s="172"/>
      <c r="H1223" s="167"/>
      <c r="I1223" s="187"/>
      <c r="J1223" s="187"/>
      <c r="K1223" s="187"/>
      <c r="L1223" s="187"/>
      <c r="Z1223" s="43"/>
      <c r="AA1223" s="43"/>
      <c r="AB1223" s="43"/>
      <c r="AC1223" s="43"/>
      <c r="AD1223" s="163"/>
      <c r="AE1223" s="163"/>
      <c r="AF1223" s="200"/>
      <c r="AG1223" s="200"/>
      <c r="AH1223" s="200"/>
      <c r="AI1223" s="200"/>
      <c r="AJ1223" s="196"/>
      <c r="AK1223" s="162"/>
      <c r="AL1223" s="162"/>
      <c r="AM1223" s="162"/>
      <c r="AN1223" s="162"/>
      <c r="AO1223" s="41"/>
      <c r="AP1223" s="15"/>
      <c r="AQ1223" s="15"/>
      <c r="AR1223" s="15"/>
      <c r="AS1223" s="15"/>
      <c r="AT1223" s="15"/>
      <c r="AU1223" s="15"/>
      <c r="AV1223" s="15"/>
      <c r="AW1223" s="15"/>
      <c r="AX1223" s="15"/>
      <c r="AY1223" s="15"/>
      <c r="AZ1223" s="15"/>
      <c r="BA1223" s="15"/>
      <c r="BB1223" s="15"/>
      <c r="BC1223" s="15"/>
      <c r="BD1223" s="15"/>
      <c r="BE1223" s="15"/>
      <c r="BF1223" s="15"/>
    </row>
    <row r="1224" spans="2:58" ht="15.75">
      <c r="B1224" s="187" t="s">
        <v>18</v>
      </c>
      <c r="C1224" s="187"/>
      <c r="D1224" s="187"/>
      <c r="E1224" s="187"/>
      <c r="F1224" s="187"/>
      <c r="G1224" s="187"/>
      <c r="H1224" s="187"/>
      <c r="I1224" s="187"/>
      <c r="J1224" s="187"/>
      <c r="K1224" s="187"/>
      <c r="L1224" s="187"/>
      <c r="Z1224" s="43"/>
      <c r="AA1224" s="43"/>
      <c r="AB1224" s="43"/>
      <c r="AC1224" s="43"/>
      <c r="AD1224" s="162" t="s">
        <v>18</v>
      </c>
      <c r="AE1224" s="162"/>
      <c r="AF1224" s="162"/>
      <c r="AG1224" s="162"/>
      <c r="AH1224" s="162"/>
      <c r="AI1224" s="162"/>
      <c r="AJ1224" s="162"/>
      <c r="AK1224" s="162"/>
      <c r="AL1224" s="162"/>
      <c r="AM1224" s="162"/>
      <c r="AN1224" s="162"/>
      <c r="AO1224" s="41"/>
      <c r="AP1224" s="15"/>
      <c r="AQ1224" s="15"/>
      <c r="AR1224" s="15"/>
      <c r="AS1224" s="15"/>
      <c r="AT1224" s="15"/>
      <c r="AU1224" s="15"/>
      <c r="AV1224" s="15"/>
      <c r="AW1224" s="15"/>
      <c r="AX1224" s="15"/>
      <c r="AY1224" s="15"/>
      <c r="AZ1224" s="15"/>
      <c r="BA1224" s="15"/>
      <c r="BB1224" s="15"/>
      <c r="BC1224" s="15"/>
      <c r="BD1224" s="15"/>
      <c r="BE1224" s="15"/>
      <c r="BF1224" s="15"/>
    </row>
    <row r="1225" spans="2:58" ht="15.75">
      <c r="B1225" s="187"/>
      <c r="C1225" s="187"/>
      <c r="D1225" s="187"/>
      <c r="E1225" s="187"/>
      <c r="F1225" s="187"/>
      <c r="G1225" s="187"/>
      <c r="H1225" s="187"/>
      <c r="I1225" s="187"/>
      <c r="J1225" s="187"/>
      <c r="K1225" s="187"/>
      <c r="L1225" s="187"/>
      <c r="O1225" s="15"/>
      <c r="P1225" s="15"/>
      <c r="Z1225" s="43"/>
      <c r="AA1225" s="43"/>
      <c r="AB1225" s="43"/>
      <c r="AC1225" s="43"/>
      <c r="AD1225" s="44"/>
      <c r="AE1225" s="44"/>
      <c r="AF1225" s="45"/>
      <c r="AG1225" s="45"/>
      <c r="AH1225" s="45"/>
      <c r="AI1225" s="75"/>
      <c r="AJ1225" s="45"/>
      <c r="AK1225" s="44"/>
      <c r="AL1225" s="44"/>
      <c r="AM1225" s="44"/>
      <c r="AN1225" s="63"/>
      <c r="AO1225" s="41"/>
      <c r="AP1225" s="15"/>
      <c r="AQ1225" s="15"/>
      <c r="AR1225" s="15"/>
      <c r="AS1225" s="15"/>
      <c r="AT1225" s="15"/>
      <c r="AU1225" s="15"/>
      <c r="AV1225" s="15"/>
      <c r="AW1225" s="15"/>
      <c r="AX1225" s="15"/>
      <c r="AY1225" s="15"/>
      <c r="AZ1225" s="15"/>
      <c r="BA1225" s="15"/>
      <c r="BB1225" s="15"/>
      <c r="BC1225" s="15"/>
      <c r="BD1225" s="15"/>
      <c r="BE1225" s="15"/>
      <c r="BF1225" s="15"/>
    </row>
    <row r="1226" spans="2:58" ht="15.75">
      <c r="B1226" s="21"/>
      <c r="C1226" s="21"/>
      <c r="D1226" s="21"/>
      <c r="E1226" s="21"/>
      <c r="F1226" s="21"/>
      <c r="G1226" s="21"/>
      <c r="H1226" s="21"/>
      <c r="I1226" s="21"/>
      <c r="J1226" s="21"/>
      <c r="K1226" s="21"/>
      <c r="L1226" s="21"/>
      <c r="Z1226" s="43"/>
      <c r="AA1226" s="43"/>
      <c r="AB1226" s="43"/>
      <c r="AC1226" s="43"/>
      <c r="AD1226" s="44"/>
      <c r="AE1226" s="44"/>
      <c r="AF1226" s="45"/>
      <c r="AG1226" s="45"/>
      <c r="AH1226" s="45"/>
      <c r="AI1226" s="75"/>
      <c r="AJ1226" s="45"/>
      <c r="AK1226" s="44"/>
      <c r="AL1226" s="44"/>
      <c r="AM1226" s="44"/>
      <c r="AN1226" s="63"/>
      <c r="AO1226" s="41"/>
      <c r="AP1226" s="15"/>
      <c r="AQ1226" s="15"/>
      <c r="AR1226" s="15"/>
      <c r="AS1226" s="15"/>
      <c r="AT1226" s="15"/>
      <c r="AU1226" s="15"/>
      <c r="AV1226" s="15"/>
      <c r="AW1226" s="15"/>
      <c r="AX1226" s="15"/>
      <c r="AY1226" s="15"/>
      <c r="AZ1226" s="15"/>
      <c r="BA1226" s="15"/>
      <c r="BB1226" s="15"/>
      <c r="BC1226" s="15"/>
      <c r="BD1226" s="15"/>
      <c r="BE1226" s="15"/>
      <c r="BF1226" s="15"/>
    </row>
    <row r="1227" spans="5:58" ht="21">
      <c r="E1227" s="188" t="s">
        <v>64</v>
      </c>
      <c r="F1227" s="188"/>
      <c r="G1227" s="188"/>
      <c r="H1227" s="188"/>
      <c r="I1227" s="188"/>
      <c r="Z1227" s="43"/>
      <c r="AA1227" s="43"/>
      <c r="AB1227" s="43"/>
      <c r="AC1227" s="43"/>
      <c r="AD1227" s="44"/>
      <c r="AE1227" s="44"/>
      <c r="AF1227" s="45"/>
      <c r="AG1227" s="76"/>
      <c r="AH1227" s="77"/>
      <c r="AI1227" s="78"/>
      <c r="AJ1227" s="77"/>
      <c r="AK1227" s="79"/>
      <c r="AL1227" s="44"/>
      <c r="AM1227" s="44"/>
      <c r="AN1227" s="63"/>
      <c r="AO1227" s="41"/>
      <c r="AP1227" s="15"/>
      <c r="AQ1227" s="15"/>
      <c r="AR1227" s="15"/>
      <c r="AS1227" s="15"/>
      <c r="AT1227" s="15"/>
      <c r="AU1227" s="15"/>
      <c r="AV1227" s="15"/>
      <c r="AW1227" s="15"/>
      <c r="AX1227" s="15"/>
      <c r="AY1227" s="15"/>
      <c r="AZ1227" s="15"/>
      <c r="BA1227" s="15"/>
      <c r="BB1227" s="15"/>
      <c r="BC1227" s="15"/>
      <c r="BD1227" s="15"/>
      <c r="BE1227" s="15"/>
      <c r="BF1227" s="15"/>
    </row>
    <row r="1228" spans="5:58" ht="15.75">
      <c r="E1228" s="188"/>
      <c r="F1228" s="188"/>
      <c r="G1228" s="188"/>
      <c r="H1228" s="188"/>
      <c r="I1228" s="188"/>
      <c r="Z1228" s="43"/>
      <c r="AA1228" s="43"/>
      <c r="AB1228" s="43"/>
      <c r="AC1228" s="43"/>
      <c r="AD1228" s="44"/>
      <c r="AE1228" s="44"/>
      <c r="AF1228" s="45"/>
      <c r="AG1228" s="190" t="s">
        <v>7</v>
      </c>
      <c r="AH1228" s="190"/>
      <c r="AI1228" s="190"/>
      <c r="AJ1228" s="190"/>
      <c r="AK1228" s="190"/>
      <c r="AL1228" s="44"/>
      <c r="AM1228" s="44"/>
      <c r="AN1228" s="63"/>
      <c r="AO1228" s="41"/>
      <c r="AP1228" s="15"/>
      <c r="AQ1228" s="15"/>
      <c r="AR1228" s="15"/>
      <c r="AS1228" s="15"/>
      <c r="AT1228" s="15"/>
      <c r="AU1228" s="15"/>
      <c r="AV1228" s="15"/>
      <c r="AW1228" s="15"/>
      <c r="AX1228" s="15"/>
      <c r="AY1228" s="15"/>
      <c r="AZ1228" s="15"/>
      <c r="BA1228" s="15"/>
      <c r="BB1228" s="15"/>
      <c r="BC1228" s="15"/>
      <c r="BD1228" s="15"/>
      <c r="BE1228" s="15"/>
      <c r="BF1228" s="15"/>
    </row>
    <row r="1229" spans="5:58" ht="15.75">
      <c r="E1229" s="188"/>
      <c r="F1229" s="188"/>
      <c r="G1229" s="188"/>
      <c r="H1229" s="188"/>
      <c r="I1229" s="188"/>
      <c r="Z1229" s="43"/>
      <c r="AA1229" s="43"/>
      <c r="AB1229" s="43"/>
      <c r="AC1229" s="43"/>
      <c r="AD1229" s="44"/>
      <c r="AE1229" s="44"/>
      <c r="AF1229" s="45"/>
      <c r="AG1229" s="190"/>
      <c r="AH1229" s="190"/>
      <c r="AI1229" s="190"/>
      <c r="AJ1229" s="190"/>
      <c r="AK1229" s="190"/>
      <c r="AL1229" s="44"/>
      <c r="AM1229" s="44"/>
      <c r="AN1229" s="63"/>
      <c r="AO1229" s="41"/>
      <c r="AP1229" s="15"/>
      <c r="AQ1229" s="15"/>
      <c r="AR1229" s="15"/>
      <c r="AS1229" s="15"/>
      <c r="AT1229" s="15"/>
      <c r="AU1229" s="15"/>
      <c r="AV1229" s="15"/>
      <c r="AW1229" s="15"/>
      <c r="AX1229" s="15"/>
      <c r="AY1229" s="15"/>
      <c r="AZ1229" s="15"/>
      <c r="BA1229" s="15"/>
      <c r="BB1229" s="15"/>
      <c r="BC1229" s="15"/>
      <c r="BD1229" s="15"/>
      <c r="BE1229" s="15"/>
      <c r="BF1229" s="15"/>
    </row>
    <row r="1230" spans="5:58" ht="15.75">
      <c r="E1230" s="9"/>
      <c r="F1230" s="9"/>
      <c r="G1230" s="34"/>
      <c r="H1230" s="9"/>
      <c r="I1230" s="183" t="str">
        <f>I1195</f>
        <v>م ع/93/325</v>
      </c>
      <c r="J1230" s="183"/>
      <c r="K1230" s="186" t="s">
        <v>63</v>
      </c>
      <c r="L1230" s="186"/>
      <c r="Z1230" s="43"/>
      <c r="AA1230" s="43"/>
      <c r="AB1230" s="43"/>
      <c r="AC1230" s="43"/>
      <c r="AD1230" s="44"/>
      <c r="AE1230" s="44"/>
      <c r="AF1230" s="45"/>
      <c r="AG1230" s="190"/>
      <c r="AH1230" s="190"/>
      <c r="AI1230" s="190"/>
      <c r="AJ1230" s="190"/>
      <c r="AK1230" s="190"/>
      <c r="AL1230" s="44"/>
      <c r="AM1230" s="44"/>
      <c r="AN1230" s="63"/>
      <c r="AO1230" s="41"/>
      <c r="AP1230" s="15"/>
      <c r="AQ1230" s="15"/>
      <c r="AR1230" s="15"/>
      <c r="AS1230" s="15"/>
      <c r="AT1230" s="15"/>
      <c r="AU1230" s="15"/>
      <c r="AV1230" s="15"/>
      <c r="AW1230" s="15"/>
      <c r="AX1230" s="15"/>
      <c r="AY1230" s="15"/>
      <c r="AZ1230" s="15"/>
      <c r="BA1230" s="15"/>
      <c r="BB1230" s="15"/>
      <c r="BC1230" s="15"/>
      <c r="BD1230" s="15"/>
      <c r="BE1230" s="15"/>
      <c r="BF1230" s="15"/>
    </row>
    <row r="1231" spans="2:58" ht="15.75">
      <c r="B1231" s="18" t="s">
        <v>83</v>
      </c>
      <c r="E1231" s="23"/>
      <c r="F1231" s="23"/>
      <c r="G1231" s="55"/>
      <c r="H1231" s="23"/>
      <c r="I1231" s="184" t="str">
        <f>I1196</f>
        <v>SLP-9300904004</v>
      </c>
      <c r="J1231" s="184"/>
      <c r="K1231" s="185" t="s">
        <v>9</v>
      </c>
      <c r="L1231" s="185"/>
      <c r="Z1231" s="43"/>
      <c r="AA1231" s="43"/>
      <c r="AB1231" s="43"/>
      <c r="AC1231" s="43"/>
      <c r="AD1231" s="44"/>
      <c r="AE1231" s="44"/>
      <c r="AF1231" s="45"/>
      <c r="AG1231" s="64"/>
      <c r="AH1231" s="64"/>
      <c r="AI1231" s="65"/>
      <c r="AJ1231" s="64"/>
      <c r="AK1231" s="164" t="e">
        <f>#REF!</f>
        <v>#REF!</v>
      </c>
      <c r="AL1231" s="164"/>
      <c r="AM1231" s="197" t="s">
        <v>8</v>
      </c>
      <c r="AN1231" s="197"/>
      <c r="AO1231" s="41"/>
      <c r="AP1231" s="15"/>
      <c r="AQ1231" s="15"/>
      <c r="AR1231" s="15"/>
      <c r="AS1231" s="15"/>
      <c r="AT1231" s="15"/>
      <c r="AU1231" s="15"/>
      <c r="AV1231" s="15"/>
      <c r="AW1231" s="15"/>
      <c r="AX1231" s="15"/>
      <c r="AY1231" s="15"/>
      <c r="AZ1231" s="15"/>
      <c r="BA1231" s="15"/>
      <c r="BB1231" s="15"/>
      <c r="BC1231" s="15"/>
      <c r="BD1231" s="15"/>
      <c r="BE1231" s="15"/>
      <c r="BF1231" s="15"/>
    </row>
    <row r="1232" spans="1:58" ht="15.75">
      <c r="A1232" s="19"/>
      <c r="D1232" s="18"/>
      <c r="E1232" s="18"/>
      <c r="F1232" s="18"/>
      <c r="G1232" s="18"/>
      <c r="H1232" s="18"/>
      <c r="L1232" s="18"/>
      <c r="Z1232" s="43"/>
      <c r="AA1232" s="43"/>
      <c r="AB1232" s="43"/>
      <c r="AC1232" s="43"/>
      <c r="AD1232" s="44"/>
      <c r="AE1232" s="44"/>
      <c r="AF1232" s="45"/>
      <c r="AG1232" s="64"/>
      <c r="AH1232" s="64"/>
      <c r="AI1232" s="65"/>
      <c r="AJ1232" s="64"/>
      <c r="AK1232" s="161">
        <f>'[2]MT26'!P1210</f>
        <v>0</v>
      </c>
      <c r="AL1232" s="161"/>
      <c r="AM1232" s="197" t="s">
        <v>9</v>
      </c>
      <c r="AN1232" s="197"/>
      <c r="AO1232" s="41"/>
      <c r="AP1232" s="15"/>
      <c r="AQ1232" s="15"/>
      <c r="AR1232" s="15"/>
      <c r="AS1232" s="15"/>
      <c r="AT1232" s="15"/>
      <c r="AU1232" s="15"/>
      <c r="AV1232" s="15"/>
      <c r="AW1232" s="15"/>
      <c r="AX1232" s="15"/>
      <c r="AY1232" s="15"/>
      <c r="AZ1232" s="15"/>
      <c r="BA1232" s="15"/>
      <c r="BB1232" s="15"/>
      <c r="BC1232" s="15"/>
      <c r="BD1232" s="15"/>
      <c r="BE1232" s="15"/>
      <c r="BF1232" s="15"/>
    </row>
    <row r="1233" spans="2:58" ht="31.5">
      <c r="B1233" s="52" t="s">
        <v>10</v>
      </c>
      <c r="C1233" s="179" t="s">
        <v>11</v>
      </c>
      <c r="D1233" s="180"/>
      <c r="E1233" s="179" t="s">
        <v>12</v>
      </c>
      <c r="F1233" s="180"/>
      <c r="G1233" s="53" t="s">
        <v>0</v>
      </c>
      <c r="H1233" s="53" t="s">
        <v>1</v>
      </c>
      <c r="I1233" s="53" t="s">
        <v>2</v>
      </c>
      <c r="J1233" s="53" t="s">
        <v>3</v>
      </c>
      <c r="K1233" s="53" t="s">
        <v>4</v>
      </c>
      <c r="L1233" s="51" t="s">
        <v>5</v>
      </c>
      <c r="Z1233" s="43"/>
      <c r="AA1233" s="43"/>
      <c r="AB1233" s="43"/>
      <c r="AC1233" s="46"/>
      <c r="AD1233" s="66" t="s">
        <v>10</v>
      </c>
      <c r="AE1233" s="192" t="s">
        <v>11</v>
      </c>
      <c r="AF1233" s="193"/>
      <c r="AG1233" s="192" t="s">
        <v>12</v>
      </c>
      <c r="AH1233" s="193"/>
      <c r="AI1233" s="67" t="s">
        <v>0</v>
      </c>
      <c r="AJ1233" s="67" t="s">
        <v>1</v>
      </c>
      <c r="AK1233" s="67" t="s">
        <v>2</v>
      </c>
      <c r="AL1233" s="67" t="s">
        <v>3</v>
      </c>
      <c r="AM1233" s="67" t="s">
        <v>4</v>
      </c>
      <c r="AN1233" s="63" t="s">
        <v>5</v>
      </c>
      <c r="AO1233" s="41"/>
      <c r="AP1233" s="15"/>
      <c r="AQ1233" s="15"/>
      <c r="AR1233" s="15"/>
      <c r="AS1233" s="15"/>
      <c r="AT1233" s="15"/>
      <c r="AU1233" s="15"/>
      <c r="AV1233" s="15"/>
      <c r="AW1233" s="15"/>
      <c r="AX1233" s="15"/>
      <c r="AY1233" s="15"/>
      <c r="AZ1233" s="15"/>
      <c r="BA1233" s="15"/>
      <c r="BB1233" s="15"/>
      <c r="BC1233" s="15"/>
      <c r="BD1233" s="15"/>
      <c r="BE1233" s="15"/>
      <c r="BF1233" s="15"/>
    </row>
    <row r="1234" spans="2:58" ht="15.75">
      <c r="B1234" s="1"/>
      <c r="C1234" s="175"/>
      <c r="D1234" s="176"/>
      <c r="E1234" s="177"/>
      <c r="F1234" s="178"/>
      <c r="G1234" s="11">
        <f aca="true" t="shared" si="71" ref="G1234:I1250">IF(AI1234=0,"",IF(AI1234&gt;0,AI1234))</f>
      </c>
      <c r="H1234" s="11">
        <f t="shared" si="71"/>
      </c>
      <c r="I1234" s="12">
        <f t="shared" si="71"/>
      </c>
      <c r="J1234" s="20"/>
      <c r="K1234" s="20"/>
      <c r="L1234" s="2">
        <f aca="true" t="shared" si="72" ref="L1234:L1250">IF(AN1234=0,"",IF(AN1234&gt;0,AN1234))</f>
      </c>
      <c r="Z1234" s="43"/>
      <c r="AA1234" s="43"/>
      <c r="AB1234" s="43"/>
      <c r="AC1234" s="43"/>
      <c r="AD1234" s="69"/>
      <c r="AE1234" s="195"/>
      <c r="AF1234" s="195"/>
      <c r="AG1234" s="192"/>
      <c r="AH1234" s="192"/>
      <c r="AI1234" s="80">
        <f>'[2]2'!AC867</f>
        <v>0</v>
      </c>
      <c r="AJ1234" s="81">
        <f>'[2]2'!J867</f>
        <v>0</v>
      </c>
      <c r="AK1234" s="160">
        <f>'[2]2'!L867</f>
        <v>0</v>
      </c>
      <c r="AL1234" s="160"/>
      <c r="AM1234" s="44"/>
      <c r="AN1234" s="87">
        <f>'[2]2'!A867</f>
        <v>0</v>
      </c>
      <c r="AO1234" s="41"/>
      <c r="AP1234" s="15"/>
      <c r="AQ1234" s="15"/>
      <c r="AR1234" s="15"/>
      <c r="AS1234" s="15"/>
      <c r="AT1234" s="15"/>
      <c r="AU1234" s="15"/>
      <c r="AV1234" s="15"/>
      <c r="AW1234" s="15"/>
      <c r="AX1234" s="15"/>
      <c r="AY1234" s="15"/>
      <c r="AZ1234" s="15"/>
      <c r="BA1234" s="15"/>
      <c r="BB1234" s="15"/>
      <c r="BC1234" s="15"/>
      <c r="BD1234" s="15"/>
      <c r="BE1234" s="15"/>
      <c r="BF1234" s="15"/>
    </row>
    <row r="1235" spans="2:58" ht="15.75">
      <c r="B1235" s="1"/>
      <c r="C1235" s="175"/>
      <c r="D1235" s="176"/>
      <c r="E1235" s="177"/>
      <c r="F1235" s="178"/>
      <c r="G1235" s="11">
        <f t="shared" si="71"/>
      </c>
      <c r="H1235" s="11">
        <f t="shared" si="71"/>
      </c>
      <c r="I1235" s="12">
        <f t="shared" si="71"/>
      </c>
      <c r="J1235" s="20"/>
      <c r="K1235" s="20"/>
      <c r="L1235" s="2">
        <f t="shared" si="72"/>
      </c>
      <c r="M1235" s="19"/>
      <c r="N1235" s="19"/>
      <c r="O1235" s="19"/>
      <c r="P1235" s="19"/>
      <c r="Q1235" s="19"/>
      <c r="R1235" s="19"/>
      <c r="S1235" s="19"/>
      <c r="T1235" s="19"/>
      <c r="U1235" s="19"/>
      <c r="V1235" s="19"/>
      <c r="W1235" s="19"/>
      <c r="X1235" s="19"/>
      <c r="Y1235" s="19"/>
      <c r="Z1235" s="46"/>
      <c r="AA1235" s="46"/>
      <c r="AB1235" s="46"/>
      <c r="AC1235" s="43"/>
      <c r="AD1235" s="69"/>
      <c r="AE1235" s="195"/>
      <c r="AF1235" s="195"/>
      <c r="AG1235" s="192"/>
      <c r="AH1235" s="192"/>
      <c r="AI1235" s="80">
        <f>'[2]2'!AC868</f>
        <v>0</v>
      </c>
      <c r="AJ1235" s="81">
        <f>'[2]2'!J868</f>
        <v>0</v>
      </c>
      <c r="AK1235" s="160">
        <f>'[2]2'!L868</f>
        <v>0</v>
      </c>
      <c r="AL1235" s="160"/>
      <c r="AM1235" s="44"/>
      <c r="AN1235" s="87">
        <f>'[2]2'!A868</f>
        <v>0</v>
      </c>
      <c r="AO1235" s="41"/>
      <c r="AP1235" s="15"/>
      <c r="AQ1235" s="15"/>
      <c r="AR1235" s="15"/>
      <c r="AS1235" s="15"/>
      <c r="AT1235" s="15"/>
      <c r="AU1235" s="15"/>
      <c r="AV1235" s="15"/>
      <c r="AW1235" s="15"/>
      <c r="AX1235" s="15"/>
      <c r="AY1235" s="15"/>
      <c r="AZ1235" s="15"/>
      <c r="BA1235" s="15"/>
      <c r="BB1235" s="15"/>
      <c r="BC1235" s="15"/>
      <c r="BD1235" s="15"/>
      <c r="BE1235" s="15"/>
      <c r="BF1235" s="15"/>
    </row>
    <row r="1236" spans="2:58" ht="15.75">
      <c r="B1236" s="1"/>
      <c r="C1236" s="175"/>
      <c r="D1236" s="176"/>
      <c r="E1236" s="177"/>
      <c r="F1236" s="178"/>
      <c r="G1236" s="11">
        <f t="shared" si="71"/>
      </c>
      <c r="H1236" s="11">
        <f t="shared" si="71"/>
      </c>
      <c r="I1236" s="12">
        <f t="shared" si="71"/>
      </c>
      <c r="J1236" s="20"/>
      <c r="K1236" s="20"/>
      <c r="L1236" s="2">
        <f t="shared" si="72"/>
      </c>
      <c r="Z1236" s="43"/>
      <c r="AA1236" s="43"/>
      <c r="AB1236" s="43"/>
      <c r="AC1236" s="43"/>
      <c r="AD1236" s="69"/>
      <c r="AE1236" s="195"/>
      <c r="AF1236" s="195"/>
      <c r="AG1236" s="192"/>
      <c r="AH1236" s="192"/>
      <c r="AI1236" s="80">
        <f>'[2]2'!AC869</f>
        <v>0</v>
      </c>
      <c r="AJ1236" s="81">
        <f>'[2]2'!J869</f>
        <v>0</v>
      </c>
      <c r="AK1236" s="160">
        <f>'[2]2'!L869</f>
        <v>0</v>
      </c>
      <c r="AL1236" s="160"/>
      <c r="AM1236" s="44"/>
      <c r="AN1236" s="87">
        <f>'[2]2'!A869</f>
        <v>0</v>
      </c>
      <c r="AO1236" s="41"/>
      <c r="AP1236" s="15"/>
      <c r="AQ1236" s="15"/>
      <c r="AR1236" s="15"/>
      <c r="AS1236" s="15"/>
      <c r="AT1236" s="15"/>
      <c r="AU1236" s="15"/>
      <c r="AV1236" s="15"/>
      <c r="AW1236" s="15"/>
      <c r="AX1236" s="15"/>
      <c r="AY1236" s="15"/>
      <c r="AZ1236" s="15"/>
      <c r="BA1236" s="15"/>
      <c r="BB1236" s="15"/>
      <c r="BC1236" s="15"/>
      <c r="BD1236" s="15"/>
      <c r="BE1236" s="15"/>
      <c r="BF1236" s="15"/>
    </row>
    <row r="1237" spans="2:58" ht="15.75">
      <c r="B1237" s="1"/>
      <c r="C1237" s="175"/>
      <c r="D1237" s="176"/>
      <c r="E1237" s="177"/>
      <c r="F1237" s="178"/>
      <c r="G1237" s="11">
        <f t="shared" si="71"/>
      </c>
      <c r="H1237" s="11">
        <f t="shared" si="71"/>
      </c>
      <c r="I1237" s="12">
        <f t="shared" si="71"/>
      </c>
      <c r="J1237" s="20"/>
      <c r="K1237" s="20"/>
      <c r="L1237" s="2">
        <f t="shared" si="72"/>
      </c>
      <c r="Z1237" s="43"/>
      <c r="AA1237" s="43"/>
      <c r="AB1237" s="43"/>
      <c r="AC1237" s="43"/>
      <c r="AD1237" s="69"/>
      <c r="AE1237" s="195"/>
      <c r="AF1237" s="195"/>
      <c r="AG1237" s="192"/>
      <c r="AH1237" s="192"/>
      <c r="AI1237" s="80">
        <f>'[2]2'!AC870</f>
        <v>0</v>
      </c>
      <c r="AJ1237" s="81">
        <f>'[2]2'!J870</f>
        <v>0</v>
      </c>
      <c r="AK1237" s="160">
        <f>'[2]2'!L870</f>
        <v>0</v>
      </c>
      <c r="AL1237" s="160"/>
      <c r="AM1237" s="44"/>
      <c r="AN1237" s="87">
        <f>'[2]2'!A870</f>
        <v>0</v>
      </c>
      <c r="AO1237" s="41"/>
      <c r="AP1237" s="15"/>
      <c r="AQ1237" s="15"/>
      <c r="AR1237" s="15"/>
      <c r="AS1237" s="15"/>
      <c r="AT1237" s="15"/>
      <c r="AU1237" s="15"/>
      <c r="AV1237" s="15"/>
      <c r="AW1237" s="15"/>
      <c r="AX1237" s="15"/>
      <c r="AY1237" s="15"/>
      <c r="AZ1237" s="15"/>
      <c r="BA1237" s="15"/>
      <c r="BB1237" s="15"/>
      <c r="BC1237" s="15"/>
      <c r="BD1237" s="15"/>
      <c r="BE1237" s="15"/>
      <c r="BF1237" s="15"/>
    </row>
    <row r="1238" spans="2:58" ht="15.75">
      <c r="B1238" s="20"/>
      <c r="C1238" s="168"/>
      <c r="D1238" s="168"/>
      <c r="E1238" s="169"/>
      <c r="F1238" s="169"/>
      <c r="G1238" s="11">
        <f t="shared" si="71"/>
      </c>
      <c r="H1238" s="11">
        <f t="shared" si="71"/>
      </c>
      <c r="I1238" s="12">
        <f t="shared" si="71"/>
      </c>
      <c r="J1238" s="13"/>
      <c r="K1238" s="13"/>
      <c r="L1238" s="2">
        <f t="shared" si="72"/>
      </c>
      <c r="Z1238" s="43"/>
      <c r="AA1238" s="43"/>
      <c r="AB1238" s="43"/>
      <c r="AC1238" s="43"/>
      <c r="AD1238" s="69"/>
      <c r="AE1238" s="195"/>
      <c r="AF1238" s="195"/>
      <c r="AG1238" s="192"/>
      <c r="AH1238" s="192"/>
      <c r="AI1238" s="80">
        <f>'[2]2'!AC871</f>
        <v>0</v>
      </c>
      <c r="AJ1238" s="81">
        <f>'[2]2'!J871</f>
        <v>0</v>
      </c>
      <c r="AK1238" s="160">
        <f>'[2]2'!L871</f>
        <v>0</v>
      </c>
      <c r="AL1238" s="160"/>
      <c r="AM1238" s="74"/>
      <c r="AN1238" s="87">
        <f>'[2]2'!A871</f>
        <v>0</v>
      </c>
      <c r="AO1238" s="41"/>
      <c r="AP1238" s="15"/>
      <c r="AQ1238" s="15"/>
      <c r="AR1238" s="15"/>
      <c r="AS1238" s="15"/>
      <c r="AT1238" s="15"/>
      <c r="AU1238" s="15"/>
      <c r="AV1238" s="15"/>
      <c r="AW1238" s="15"/>
      <c r="AX1238" s="15"/>
      <c r="AY1238" s="15"/>
      <c r="AZ1238" s="15"/>
      <c r="BA1238" s="15"/>
      <c r="BB1238" s="15"/>
      <c r="BC1238" s="15"/>
      <c r="BD1238" s="15"/>
      <c r="BE1238" s="15"/>
      <c r="BF1238" s="15"/>
    </row>
    <row r="1239" spans="2:58" ht="15.75">
      <c r="B1239" s="20"/>
      <c r="C1239" s="168"/>
      <c r="D1239" s="168"/>
      <c r="E1239" s="169"/>
      <c r="F1239" s="169"/>
      <c r="G1239" s="11">
        <f t="shared" si="71"/>
      </c>
      <c r="H1239" s="11">
        <f t="shared" si="71"/>
      </c>
      <c r="I1239" s="12">
        <f t="shared" si="71"/>
      </c>
      <c r="J1239" s="13"/>
      <c r="K1239" s="13"/>
      <c r="L1239" s="2">
        <f t="shared" si="72"/>
      </c>
      <c r="Z1239" s="43"/>
      <c r="AA1239" s="43"/>
      <c r="AB1239" s="43"/>
      <c r="AC1239" s="43"/>
      <c r="AD1239" s="44"/>
      <c r="AE1239" s="163"/>
      <c r="AF1239" s="163"/>
      <c r="AG1239" s="196"/>
      <c r="AH1239" s="196"/>
      <c r="AI1239" s="80">
        <f>'[2]2'!AC872</f>
        <v>0</v>
      </c>
      <c r="AJ1239" s="81">
        <f>'[2]2'!J872</f>
        <v>0</v>
      </c>
      <c r="AK1239" s="160">
        <f>'[2]2'!L872</f>
        <v>0</v>
      </c>
      <c r="AL1239" s="160"/>
      <c r="AM1239" s="74"/>
      <c r="AN1239" s="87">
        <f>'[2]2'!A872</f>
        <v>0</v>
      </c>
      <c r="AO1239" s="41"/>
      <c r="AP1239" s="15"/>
      <c r="AQ1239" s="15"/>
      <c r="AR1239" s="15"/>
      <c r="AS1239" s="15"/>
      <c r="AT1239" s="15"/>
      <c r="AU1239" s="15"/>
      <c r="AV1239" s="15"/>
      <c r="AW1239" s="15"/>
      <c r="AX1239" s="15"/>
      <c r="AY1239" s="15"/>
      <c r="AZ1239" s="15"/>
      <c r="BA1239" s="15"/>
      <c r="BB1239" s="15"/>
      <c r="BC1239" s="15"/>
      <c r="BD1239" s="15"/>
      <c r="BE1239" s="15"/>
      <c r="BF1239" s="15"/>
    </row>
    <row r="1240" spans="2:58" ht="15.75">
      <c r="B1240" s="20"/>
      <c r="C1240" s="168"/>
      <c r="D1240" s="168"/>
      <c r="E1240" s="169"/>
      <c r="F1240" s="169"/>
      <c r="G1240" s="11">
        <f t="shared" si="71"/>
      </c>
      <c r="H1240" s="11">
        <f t="shared" si="71"/>
      </c>
      <c r="I1240" s="12">
        <f t="shared" si="71"/>
      </c>
      <c r="J1240" s="13"/>
      <c r="K1240" s="13"/>
      <c r="L1240" s="2">
        <f t="shared" si="72"/>
      </c>
      <c r="Z1240" s="43"/>
      <c r="AA1240" s="43"/>
      <c r="AB1240" s="43"/>
      <c r="AC1240" s="43"/>
      <c r="AD1240" s="44"/>
      <c r="AE1240" s="163"/>
      <c r="AF1240" s="163"/>
      <c r="AG1240" s="196"/>
      <c r="AH1240" s="196"/>
      <c r="AI1240" s="80">
        <f>'[2]2'!AC873</f>
        <v>0</v>
      </c>
      <c r="AJ1240" s="81">
        <f>'[2]2'!J873</f>
        <v>0</v>
      </c>
      <c r="AK1240" s="160">
        <f>'[2]2'!L873</f>
        <v>0</v>
      </c>
      <c r="AL1240" s="160"/>
      <c r="AM1240" s="74"/>
      <c r="AN1240" s="87">
        <f>'[2]2'!A873</f>
        <v>0</v>
      </c>
      <c r="AO1240" s="41"/>
      <c r="AP1240" s="15"/>
      <c r="AQ1240" s="15"/>
      <c r="AR1240" s="15"/>
      <c r="AS1240" s="15"/>
      <c r="AT1240" s="15"/>
      <c r="AU1240" s="15"/>
      <c r="AV1240" s="15"/>
      <c r="AW1240" s="15"/>
      <c r="AX1240" s="15"/>
      <c r="AY1240" s="15"/>
      <c r="AZ1240" s="15"/>
      <c r="BA1240" s="15"/>
      <c r="BB1240" s="15"/>
      <c r="BC1240" s="15"/>
      <c r="BD1240" s="15"/>
      <c r="BE1240" s="15"/>
      <c r="BF1240" s="15"/>
    </row>
    <row r="1241" spans="2:58" ht="15.75">
      <c r="B1241" s="20"/>
      <c r="C1241" s="168"/>
      <c r="D1241" s="168"/>
      <c r="E1241" s="169"/>
      <c r="F1241" s="169"/>
      <c r="G1241" s="11">
        <f t="shared" si="71"/>
      </c>
      <c r="H1241" s="11">
        <f t="shared" si="71"/>
      </c>
      <c r="I1241" s="12">
        <f t="shared" si="71"/>
      </c>
      <c r="J1241" s="13"/>
      <c r="K1241" s="13"/>
      <c r="L1241" s="2">
        <f t="shared" si="72"/>
      </c>
      <c r="N1241" s="15"/>
      <c r="Z1241" s="43"/>
      <c r="AA1241" s="43"/>
      <c r="AB1241" s="43"/>
      <c r="AC1241" s="43"/>
      <c r="AD1241" s="44"/>
      <c r="AE1241" s="163"/>
      <c r="AF1241" s="163"/>
      <c r="AG1241" s="196"/>
      <c r="AH1241" s="196"/>
      <c r="AI1241" s="80">
        <f>'[2]2'!AC874</f>
        <v>0</v>
      </c>
      <c r="AJ1241" s="81">
        <f>'[2]2'!J874</f>
        <v>0</v>
      </c>
      <c r="AK1241" s="160">
        <f>'[2]2'!L874</f>
        <v>0</v>
      </c>
      <c r="AL1241" s="160"/>
      <c r="AM1241" s="74"/>
      <c r="AN1241" s="87">
        <f>'[2]2'!A874</f>
        <v>0</v>
      </c>
      <c r="AO1241" s="41"/>
      <c r="AP1241" s="15"/>
      <c r="AQ1241" s="15"/>
      <c r="AR1241" s="15"/>
      <c r="AS1241" s="15"/>
      <c r="AT1241" s="15"/>
      <c r="AU1241" s="15"/>
      <c r="AV1241" s="15"/>
      <c r="AW1241" s="15"/>
      <c r="AX1241" s="15"/>
      <c r="AY1241" s="15"/>
      <c r="AZ1241" s="15"/>
      <c r="BA1241" s="15"/>
      <c r="BB1241" s="15"/>
      <c r="BC1241" s="15"/>
      <c r="BD1241" s="15"/>
      <c r="BE1241" s="15"/>
      <c r="BF1241" s="15"/>
    </row>
    <row r="1242" spans="2:58" ht="15.75">
      <c r="B1242" s="20"/>
      <c r="C1242" s="168"/>
      <c r="D1242" s="168"/>
      <c r="E1242" s="169"/>
      <c r="F1242" s="169"/>
      <c r="G1242" s="11">
        <f t="shared" si="71"/>
      </c>
      <c r="H1242" s="11">
        <f t="shared" si="71"/>
      </c>
      <c r="I1242" s="12">
        <f t="shared" si="71"/>
      </c>
      <c r="J1242" s="20"/>
      <c r="K1242" s="20"/>
      <c r="L1242" s="2">
        <f t="shared" si="72"/>
      </c>
      <c r="Z1242" s="43"/>
      <c r="AA1242" s="43"/>
      <c r="AB1242" s="43"/>
      <c r="AC1242" s="43"/>
      <c r="AD1242" s="44"/>
      <c r="AE1242" s="163"/>
      <c r="AF1242" s="163"/>
      <c r="AG1242" s="196"/>
      <c r="AH1242" s="196"/>
      <c r="AI1242" s="80">
        <f>'[2]2'!AC875</f>
        <v>0</v>
      </c>
      <c r="AJ1242" s="81">
        <f>'[2]2'!J875</f>
        <v>0</v>
      </c>
      <c r="AK1242" s="160">
        <f>'[2]2'!L875</f>
        <v>0</v>
      </c>
      <c r="AL1242" s="160"/>
      <c r="AM1242" s="74"/>
      <c r="AN1242" s="87">
        <f>'[2]2'!A875</f>
        <v>0</v>
      </c>
      <c r="AO1242" s="41"/>
      <c r="AP1242" s="15"/>
      <c r="AQ1242" s="15"/>
      <c r="AR1242" s="15"/>
      <c r="AS1242" s="15"/>
      <c r="AT1242" s="15"/>
      <c r="AU1242" s="15"/>
      <c r="AV1242" s="15"/>
      <c r="AW1242" s="15"/>
      <c r="AX1242" s="15"/>
      <c r="AY1242" s="15"/>
      <c r="AZ1242" s="15"/>
      <c r="BA1242" s="15"/>
      <c r="BB1242" s="15"/>
      <c r="BC1242" s="15"/>
      <c r="BD1242" s="15"/>
      <c r="BE1242" s="15"/>
      <c r="BF1242" s="15"/>
    </row>
    <row r="1243" spans="2:58" ht="15.75">
      <c r="B1243" s="20"/>
      <c r="C1243" s="168"/>
      <c r="D1243" s="168"/>
      <c r="E1243" s="169"/>
      <c r="F1243" s="169"/>
      <c r="G1243" s="11">
        <f t="shared" si="71"/>
      </c>
      <c r="H1243" s="11">
        <f t="shared" si="71"/>
      </c>
      <c r="I1243" s="12">
        <f t="shared" si="71"/>
      </c>
      <c r="J1243" s="20"/>
      <c r="K1243" s="20"/>
      <c r="L1243" s="2">
        <f t="shared" si="72"/>
      </c>
      <c r="Z1243" s="43"/>
      <c r="AA1243" s="43"/>
      <c r="AB1243" s="43"/>
      <c r="AC1243" s="43"/>
      <c r="AD1243" s="44"/>
      <c r="AE1243" s="163"/>
      <c r="AF1243" s="163"/>
      <c r="AG1243" s="196"/>
      <c r="AH1243" s="196"/>
      <c r="AI1243" s="80">
        <f>'[2]2'!AC876</f>
        <v>0</v>
      </c>
      <c r="AJ1243" s="81">
        <f>'[2]2'!J876</f>
        <v>0</v>
      </c>
      <c r="AK1243" s="160">
        <f>'[2]2'!L876</f>
        <v>0</v>
      </c>
      <c r="AL1243" s="160"/>
      <c r="AM1243" s="44"/>
      <c r="AN1243" s="87">
        <f>'[2]2'!A876</f>
        <v>0</v>
      </c>
      <c r="AO1243" s="41"/>
      <c r="AP1243" s="15"/>
      <c r="AQ1243" s="15"/>
      <c r="AR1243" s="15"/>
      <c r="AS1243" s="15"/>
      <c r="AT1243" s="15"/>
      <c r="AU1243" s="15"/>
      <c r="AV1243" s="15"/>
      <c r="AW1243" s="15"/>
      <c r="AX1243" s="15"/>
      <c r="AY1243" s="15"/>
      <c r="AZ1243" s="15"/>
      <c r="BA1243" s="15"/>
      <c r="BB1243" s="15"/>
      <c r="BC1243" s="15"/>
      <c r="BD1243" s="15"/>
      <c r="BE1243" s="15"/>
      <c r="BF1243" s="15"/>
    </row>
    <row r="1244" spans="2:58" ht="15.75">
      <c r="B1244" s="20"/>
      <c r="C1244" s="168"/>
      <c r="D1244" s="168"/>
      <c r="E1244" s="169"/>
      <c r="F1244" s="169"/>
      <c r="G1244" s="11">
        <f t="shared" si="71"/>
      </c>
      <c r="H1244" s="11">
        <f t="shared" si="71"/>
      </c>
      <c r="I1244" s="12">
        <f t="shared" si="71"/>
      </c>
      <c r="J1244" s="20"/>
      <c r="K1244" s="20"/>
      <c r="L1244" s="2">
        <f t="shared" si="72"/>
      </c>
      <c r="Z1244" s="43"/>
      <c r="AA1244" s="43"/>
      <c r="AB1244" s="43"/>
      <c r="AC1244" s="43"/>
      <c r="AD1244" s="44"/>
      <c r="AE1244" s="163"/>
      <c r="AF1244" s="163"/>
      <c r="AG1244" s="196"/>
      <c r="AH1244" s="196"/>
      <c r="AI1244" s="80">
        <f>'[2]2'!AC877</f>
        <v>0</v>
      </c>
      <c r="AJ1244" s="81">
        <f>'[2]2'!J877</f>
        <v>0</v>
      </c>
      <c r="AK1244" s="160">
        <f>'[2]2'!L877</f>
        <v>0</v>
      </c>
      <c r="AL1244" s="160"/>
      <c r="AM1244" s="44"/>
      <c r="AN1244" s="87">
        <f>'[2]2'!A877</f>
        <v>0</v>
      </c>
      <c r="AO1244" s="41"/>
      <c r="AP1244" s="15"/>
      <c r="AQ1244" s="15"/>
      <c r="AR1244" s="15"/>
      <c r="AS1244" s="15"/>
      <c r="AT1244" s="15"/>
      <c r="AU1244" s="15"/>
      <c r="AV1244" s="15"/>
      <c r="AW1244" s="15"/>
      <c r="AX1244" s="15"/>
      <c r="AY1244" s="15"/>
      <c r="AZ1244" s="15"/>
      <c r="BA1244" s="15"/>
      <c r="BB1244" s="15"/>
      <c r="BC1244" s="15"/>
      <c r="BD1244" s="15"/>
      <c r="BE1244" s="15"/>
      <c r="BF1244" s="15"/>
    </row>
    <row r="1245" spans="2:58" ht="15.75">
      <c r="B1245" s="20"/>
      <c r="C1245" s="168"/>
      <c r="D1245" s="168"/>
      <c r="E1245" s="169"/>
      <c r="F1245" s="169"/>
      <c r="G1245" s="11">
        <f t="shared" si="71"/>
      </c>
      <c r="H1245" s="11">
        <f t="shared" si="71"/>
      </c>
      <c r="I1245" s="12">
        <f t="shared" si="71"/>
      </c>
      <c r="J1245" s="20"/>
      <c r="K1245" s="20"/>
      <c r="L1245" s="2">
        <f t="shared" si="72"/>
      </c>
      <c r="Z1245" s="43"/>
      <c r="AA1245" s="43"/>
      <c r="AB1245" s="43"/>
      <c r="AC1245" s="43"/>
      <c r="AD1245" s="44"/>
      <c r="AE1245" s="163"/>
      <c r="AF1245" s="163"/>
      <c r="AG1245" s="196"/>
      <c r="AH1245" s="196"/>
      <c r="AI1245" s="80">
        <f>'[2]2'!AC878</f>
        <v>0</v>
      </c>
      <c r="AJ1245" s="81">
        <f>'[2]2'!J878</f>
        <v>0</v>
      </c>
      <c r="AK1245" s="160">
        <f>'[2]2'!L878</f>
        <v>0</v>
      </c>
      <c r="AL1245" s="160"/>
      <c r="AM1245" s="44"/>
      <c r="AN1245" s="87">
        <f>'[2]2'!A878</f>
        <v>0</v>
      </c>
      <c r="AO1245" s="41"/>
      <c r="AP1245" s="15"/>
      <c r="AQ1245" s="15"/>
      <c r="AR1245" s="15"/>
      <c r="AS1245" s="15"/>
      <c r="AT1245" s="15"/>
      <c r="AU1245" s="15"/>
      <c r="AV1245" s="15"/>
      <c r="AW1245" s="15"/>
      <c r="AX1245" s="15"/>
      <c r="AY1245" s="15"/>
      <c r="AZ1245" s="15"/>
      <c r="BA1245" s="15"/>
      <c r="BB1245" s="15"/>
      <c r="BC1245" s="15"/>
      <c r="BD1245" s="15"/>
      <c r="BE1245" s="15"/>
      <c r="BF1245" s="15"/>
    </row>
    <row r="1246" spans="2:58" ht="15.75">
      <c r="B1246" s="20"/>
      <c r="C1246" s="168"/>
      <c r="D1246" s="168"/>
      <c r="E1246" s="169"/>
      <c r="F1246" s="169"/>
      <c r="G1246" s="11">
        <f t="shared" si="71"/>
      </c>
      <c r="H1246" s="11">
        <f t="shared" si="71"/>
      </c>
      <c r="I1246" s="12">
        <f t="shared" si="71"/>
      </c>
      <c r="J1246" s="20"/>
      <c r="K1246" s="20"/>
      <c r="L1246" s="2">
        <f t="shared" si="72"/>
      </c>
      <c r="Z1246" s="43"/>
      <c r="AA1246" s="43"/>
      <c r="AB1246" s="43"/>
      <c r="AC1246" s="43"/>
      <c r="AD1246" s="44"/>
      <c r="AE1246" s="163"/>
      <c r="AF1246" s="163"/>
      <c r="AG1246" s="196"/>
      <c r="AH1246" s="196"/>
      <c r="AI1246" s="80">
        <f>'[2]2'!AC879</f>
        <v>0</v>
      </c>
      <c r="AJ1246" s="81">
        <f>'[2]2'!J879</f>
        <v>0</v>
      </c>
      <c r="AK1246" s="160">
        <f>'[2]2'!L879</f>
        <v>0</v>
      </c>
      <c r="AL1246" s="160"/>
      <c r="AM1246" s="44"/>
      <c r="AN1246" s="87">
        <f>'[2]2'!A879</f>
        <v>0</v>
      </c>
      <c r="AO1246" s="41"/>
      <c r="AP1246" s="15"/>
      <c r="AQ1246" s="15"/>
      <c r="AR1246" s="15"/>
      <c r="AS1246" s="15"/>
      <c r="AT1246" s="15"/>
      <c r="AU1246" s="15"/>
      <c r="AV1246" s="15"/>
      <c r="AW1246" s="15"/>
      <c r="AX1246" s="15"/>
      <c r="AY1246" s="15"/>
      <c r="AZ1246" s="15"/>
      <c r="BA1246" s="15"/>
      <c r="BB1246" s="15"/>
      <c r="BC1246" s="15"/>
      <c r="BD1246" s="15"/>
      <c r="BE1246" s="15"/>
      <c r="BF1246" s="15"/>
    </row>
    <row r="1247" spans="2:58" ht="15.75">
      <c r="B1247" s="20"/>
      <c r="C1247" s="168"/>
      <c r="D1247" s="168"/>
      <c r="E1247" s="169"/>
      <c r="F1247" s="169"/>
      <c r="G1247" s="11">
        <f t="shared" si="71"/>
      </c>
      <c r="H1247" s="11">
        <f t="shared" si="71"/>
      </c>
      <c r="I1247" s="12">
        <f t="shared" si="71"/>
      </c>
      <c r="J1247" s="20"/>
      <c r="K1247" s="20"/>
      <c r="L1247" s="2">
        <f t="shared" si="72"/>
      </c>
      <c r="Z1247" s="43"/>
      <c r="AA1247" s="43"/>
      <c r="AB1247" s="43"/>
      <c r="AC1247" s="43"/>
      <c r="AD1247" s="44"/>
      <c r="AE1247" s="163"/>
      <c r="AF1247" s="163"/>
      <c r="AG1247" s="196"/>
      <c r="AH1247" s="196"/>
      <c r="AI1247" s="80">
        <f>'[2]2'!AC880</f>
        <v>0</v>
      </c>
      <c r="AJ1247" s="81">
        <f>'[2]2'!J880</f>
        <v>0</v>
      </c>
      <c r="AK1247" s="160">
        <f>'[2]2'!L880</f>
        <v>0</v>
      </c>
      <c r="AL1247" s="160"/>
      <c r="AM1247" s="44"/>
      <c r="AN1247" s="87">
        <f>'[2]2'!A880</f>
        <v>0</v>
      </c>
      <c r="AO1247" s="41"/>
      <c r="AP1247" s="15"/>
      <c r="AQ1247" s="15"/>
      <c r="AR1247" s="15"/>
      <c r="AS1247" s="15"/>
      <c r="AT1247" s="15"/>
      <c r="AU1247" s="15"/>
      <c r="AV1247" s="15"/>
      <c r="AW1247" s="15"/>
      <c r="AX1247" s="15"/>
      <c r="AY1247" s="15"/>
      <c r="AZ1247" s="15"/>
      <c r="BA1247" s="15"/>
      <c r="BB1247" s="15"/>
      <c r="BC1247" s="15"/>
      <c r="BD1247" s="15"/>
      <c r="BE1247" s="15"/>
      <c r="BF1247" s="15"/>
    </row>
    <row r="1248" spans="2:58" ht="15.75" customHeight="1">
      <c r="B1248" s="20"/>
      <c r="C1248" s="168"/>
      <c r="D1248" s="168"/>
      <c r="E1248" s="169"/>
      <c r="F1248" s="169"/>
      <c r="G1248" s="11">
        <f t="shared" si="71"/>
      </c>
      <c r="H1248" s="11">
        <f t="shared" si="71"/>
      </c>
      <c r="I1248" s="12">
        <f t="shared" si="71"/>
      </c>
      <c r="J1248" s="20"/>
      <c r="K1248" s="20"/>
      <c r="L1248" s="2">
        <f t="shared" si="72"/>
      </c>
      <c r="Z1248" s="43"/>
      <c r="AA1248" s="43"/>
      <c r="AB1248" s="43"/>
      <c r="AC1248" s="43"/>
      <c r="AD1248" s="44"/>
      <c r="AE1248" s="163"/>
      <c r="AF1248" s="163"/>
      <c r="AG1248" s="196"/>
      <c r="AH1248" s="196"/>
      <c r="AI1248" s="80">
        <f>'[2]2'!AC881</f>
        <v>0</v>
      </c>
      <c r="AJ1248" s="81">
        <f>'[2]2'!J881</f>
        <v>0</v>
      </c>
      <c r="AK1248" s="160">
        <f>'[2]2'!L881</f>
        <v>0</v>
      </c>
      <c r="AL1248" s="160"/>
      <c r="AM1248" s="44"/>
      <c r="AN1248" s="87">
        <f>'[2]2'!A881</f>
        <v>0</v>
      </c>
      <c r="AO1248" s="41"/>
      <c r="AP1248" s="15"/>
      <c r="AQ1248" s="15"/>
      <c r="AR1248" s="15"/>
      <c r="AS1248" s="15"/>
      <c r="AT1248" s="15"/>
      <c r="AU1248" s="15"/>
      <c r="AV1248" s="15"/>
      <c r="AW1248" s="15"/>
      <c r="AX1248" s="15"/>
      <c r="AY1248" s="15"/>
      <c r="AZ1248" s="15"/>
      <c r="BA1248" s="15"/>
      <c r="BB1248" s="15"/>
      <c r="BC1248" s="15"/>
      <c r="BD1248" s="15"/>
      <c r="BE1248" s="15"/>
      <c r="BF1248" s="15"/>
    </row>
    <row r="1249" spans="2:58" ht="15.75" customHeight="1">
      <c r="B1249" s="20"/>
      <c r="C1249" s="168"/>
      <c r="D1249" s="168"/>
      <c r="E1249" s="169"/>
      <c r="F1249" s="169"/>
      <c r="G1249" s="11">
        <f t="shared" si="71"/>
      </c>
      <c r="H1249" s="11">
        <f t="shared" si="71"/>
      </c>
      <c r="I1249" s="12">
        <f t="shared" si="71"/>
      </c>
      <c r="J1249" s="20"/>
      <c r="K1249" s="20"/>
      <c r="L1249" s="2">
        <f t="shared" si="72"/>
      </c>
      <c r="Z1249" s="43"/>
      <c r="AA1249" s="43"/>
      <c r="AB1249" s="43"/>
      <c r="AC1249" s="43"/>
      <c r="AD1249" s="44"/>
      <c r="AE1249" s="163"/>
      <c r="AF1249" s="163"/>
      <c r="AG1249" s="196"/>
      <c r="AH1249" s="196"/>
      <c r="AI1249" s="80">
        <f>'[2]2'!AC882</f>
        <v>0</v>
      </c>
      <c r="AJ1249" s="81">
        <f>'[2]2'!J882</f>
        <v>0</v>
      </c>
      <c r="AK1249" s="160">
        <f>'[2]2'!L882</f>
        <v>0</v>
      </c>
      <c r="AL1249" s="160"/>
      <c r="AM1249" s="44"/>
      <c r="AN1249" s="87">
        <f>'[2]2'!A882</f>
        <v>0</v>
      </c>
      <c r="AO1249" s="41"/>
      <c r="AP1249" s="15"/>
      <c r="AQ1249" s="15"/>
      <c r="AR1249" s="15"/>
      <c r="AS1249" s="15"/>
      <c r="AT1249" s="15"/>
      <c r="AU1249" s="15"/>
      <c r="AV1249" s="15"/>
      <c r="AW1249" s="15"/>
      <c r="AX1249" s="15"/>
      <c r="AY1249" s="15"/>
      <c r="AZ1249" s="15"/>
      <c r="BA1249" s="15"/>
      <c r="BB1249" s="15"/>
      <c r="BC1249" s="15"/>
      <c r="BD1249" s="15"/>
      <c r="BE1249" s="15"/>
      <c r="BF1249" s="15"/>
    </row>
    <row r="1250" spans="2:58" ht="15.75" customHeight="1">
      <c r="B1250" s="20"/>
      <c r="C1250" s="168"/>
      <c r="D1250" s="181"/>
      <c r="E1250" s="169"/>
      <c r="F1250" s="182"/>
      <c r="G1250" s="11">
        <f t="shared" si="71"/>
      </c>
      <c r="H1250" s="11">
        <f t="shared" si="71"/>
      </c>
      <c r="I1250" s="12">
        <f t="shared" si="71"/>
      </c>
      <c r="J1250" s="20"/>
      <c r="K1250" s="20"/>
      <c r="L1250" s="2">
        <f t="shared" si="72"/>
      </c>
      <c r="Z1250" s="43"/>
      <c r="AA1250" s="43"/>
      <c r="AB1250" s="43"/>
      <c r="AC1250" s="43"/>
      <c r="AD1250" s="44"/>
      <c r="AE1250" s="163"/>
      <c r="AF1250" s="163"/>
      <c r="AG1250" s="196"/>
      <c r="AH1250" s="196"/>
      <c r="AI1250" s="80">
        <f>'[2]2'!AC883</f>
        <v>0</v>
      </c>
      <c r="AJ1250" s="81">
        <f>'[2]2'!J883</f>
        <v>0</v>
      </c>
      <c r="AK1250" s="160">
        <f>'[2]2'!L883</f>
        <v>0</v>
      </c>
      <c r="AL1250" s="160"/>
      <c r="AM1250" s="44"/>
      <c r="AN1250" s="87">
        <f>'[2]2'!A883</f>
        <v>0</v>
      </c>
      <c r="AO1250" s="41"/>
      <c r="AP1250" s="15"/>
      <c r="AQ1250" s="15"/>
      <c r="AR1250" s="15"/>
      <c r="AS1250" s="15"/>
      <c r="AT1250" s="15"/>
      <c r="AU1250" s="15"/>
      <c r="AV1250" s="15"/>
      <c r="AW1250" s="15"/>
      <c r="AX1250" s="15"/>
      <c r="AY1250" s="15"/>
      <c r="AZ1250" s="15"/>
      <c r="BA1250" s="15"/>
      <c r="BB1250" s="15"/>
      <c r="BC1250" s="15"/>
      <c r="BD1250" s="15"/>
      <c r="BE1250" s="15"/>
      <c r="BF1250" s="15"/>
    </row>
    <row r="1251" spans="2:58" ht="15.75">
      <c r="B1251" s="168"/>
      <c r="C1251" s="173"/>
      <c r="D1251" s="170" t="s">
        <v>6</v>
      </c>
      <c r="E1251" s="171"/>
      <c r="F1251" s="170" t="s">
        <v>13</v>
      </c>
      <c r="G1251" s="172"/>
      <c r="H1251" s="169"/>
      <c r="I1251" s="168"/>
      <c r="J1251" s="168"/>
      <c r="K1251" s="168"/>
      <c r="L1251" s="174"/>
      <c r="Z1251" s="43"/>
      <c r="AA1251" s="43"/>
      <c r="AB1251" s="43"/>
      <c r="AC1251" s="43"/>
      <c r="AD1251" s="163"/>
      <c r="AE1251" s="163"/>
      <c r="AF1251" s="199" t="s">
        <v>6</v>
      </c>
      <c r="AG1251" s="200"/>
      <c r="AH1251" s="199" t="s">
        <v>13</v>
      </c>
      <c r="AI1251" s="200"/>
      <c r="AJ1251" s="196"/>
      <c r="AK1251" s="163"/>
      <c r="AL1251" s="163"/>
      <c r="AM1251" s="163"/>
      <c r="AN1251" s="198"/>
      <c r="AO1251" s="41"/>
      <c r="AP1251" s="15"/>
      <c r="AQ1251" s="15"/>
      <c r="AR1251" s="15"/>
      <c r="AS1251" s="15"/>
      <c r="AT1251" s="15"/>
      <c r="AU1251" s="15"/>
      <c r="AV1251" s="15"/>
      <c r="AW1251" s="15"/>
      <c r="AX1251" s="15"/>
      <c r="AY1251" s="15"/>
      <c r="AZ1251" s="15"/>
      <c r="BA1251" s="15"/>
      <c r="BB1251" s="15"/>
      <c r="BC1251" s="15"/>
      <c r="BD1251" s="15"/>
      <c r="BE1251" s="15"/>
      <c r="BF1251" s="15"/>
    </row>
    <row r="1252" spans="2:58" ht="15.75">
      <c r="B1252" s="168"/>
      <c r="C1252" s="168"/>
      <c r="D1252" s="172"/>
      <c r="E1252" s="172"/>
      <c r="F1252" s="172"/>
      <c r="G1252" s="172"/>
      <c r="H1252" s="169"/>
      <c r="I1252" s="168"/>
      <c r="J1252" s="168"/>
      <c r="K1252" s="168"/>
      <c r="L1252" s="174"/>
      <c r="Z1252" s="43"/>
      <c r="AA1252" s="43"/>
      <c r="AB1252" s="43"/>
      <c r="AC1252" s="43"/>
      <c r="AD1252" s="163"/>
      <c r="AE1252" s="163"/>
      <c r="AF1252" s="200"/>
      <c r="AG1252" s="200"/>
      <c r="AH1252" s="200"/>
      <c r="AI1252" s="200"/>
      <c r="AJ1252" s="196"/>
      <c r="AK1252" s="163"/>
      <c r="AL1252" s="163"/>
      <c r="AM1252" s="163"/>
      <c r="AN1252" s="198"/>
      <c r="AO1252" s="41"/>
      <c r="AP1252" s="15"/>
      <c r="AQ1252" s="15"/>
      <c r="AR1252" s="15"/>
      <c r="AS1252" s="15"/>
      <c r="AT1252" s="15"/>
      <c r="AU1252" s="15"/>
      <c r="AV1252" s="15"/>
      <c r="AW1252" s="15"/>
      <c r="AX1252" s="15"/>
      <c r="AY1252" s="15"/>
      <c r="AZ1252" s="15"/>
      <c r="BA1252" s="15"/>
      <c r="BB1252" s="15"/>
      <c r="BC1252" s="15"/>
      <c r="BD1252" s="15"/>
      <c r="BE1252" s="15"/>
      <c r="BF1252" s="15"/>
    </row>
    <row r="1253" spans="2:58" ht="15.75">
      <c r="B1253" s="168"/>
      <c r="C1253" s="168"/>
      <c r="D1253" s="170" t="s">
        <v>6</v>
      </c>
      <c r="E1253" s="171"/>
      <c r="F1253" s="170" t="s">
        <v>14</v>
      </c>
      <c r="G1253" s="172"/>
      <c r="H1253" s="169"/>
      <c r="I1253" s="168"/>
      <c r="J1253" s="168"/>
      <c r="K1253" s="168"/>
      <c r="L1253" s="174"/>
      <c r="Z1253" s="43"/>
      <c r="AA1253" s="43"/>
      <c r="AB1253" s="43"/>
      <c r="AC1253" s="43"/>
      <c r="AD1253" s="163"/>
      <c r="AE1253" s="163"/>
      <c r="AF1253" s="199" t="s">
        <v>6</v>
      </c>
      <c r="AG1253" s="200"/>
      <c r="AH1253" s="199" t="s">
        <v>14</v>
      </c>
      <c r="AI1253" s="200"/>
      <c r="AJ1253" s="196"/>
      <c r="AK1253" s="163"/>
      <c r="AL1253" s="163"/>
      <c r="AM1253" s="163"/>
      <c r="AN1253" s="198"/>
      <c r="AO1253" s="41"/>
      <c r="AP1253" s="15"/>
      <c r="AQ1253" s="15"/>
      <c r="AR1253" s="15"/>
      <c r="AS1253" s="15"/>
      <c r="AT1253" s="15"/>
      <c r="AU1253" s="15"/>
      <c r="AV1253" s="15"/>
      <c r="AW1253" s="15"/>
      <c r="AX1253" s="15"/>
      <c r="AY1253" s="15"/>
      <c r="AZ1253" s="15"/>
      <c r="BA1253" s="15"/>
      <c r="BB1253" s="15"/>
      <c r="BC1253" s="15"/>
      <c r="BD1253" s="15"/>
      <c r="BE1253" s="15"/>
      <c r="BF1253" s="15"/>
    </row>
    <row r="1254" spans="2:58" ht="15.75">
      <c r="B1254" s="168"/>
      <c r="C1254" s="168"/>
      <c r="D1254" s="172"/>
      <c r="E1254" s="172"/>
      <c r="F1254" s="172"/>
      <c r="G1254" s="172"/>
      <c r="H1254" s="169"/>
      <c r="I1254" s="168"/>
      <c r="J1254" s="168"/>
      <c r="K1254" s="168"/>
      <c r="L1254" s="174"/>
      <c r="Z1254" s="43"/>
      <c r="AA1254" s="43"/>
      <c r="AB1254" s="43"/>
      <c r="AC1254" s="43"/>
      <c r="AD1254" s="163"/>
      <c r="AE1254" s="163"/>
      <c r="AF1254" s="200"/>
      <c r="AG1254" s="200"/>
      <c r="AH1254" s="200"/>
      <c r="AI1254" s="200"/>
      <c r="AJ1254" s="196"/>
      <c r="AK1254" s="163"/>
      <c r="AL1254" s="163"/>
      <c r="AM1254" s="163"/>
      <c r="AN1254" s="198"/>
      <c r="AO1254" s="41"/>
      <c r="AP1254" s="15"/>
      <c r="AQ1254" s="15"/>
      <c r="AR1254" s="15"/>
      <c r="AS1254" s="15"/>
      <c r="AT1254" s="15"/>
      <c r="AU1254" s="15"/>
      <c r="AV1254" s="15"/>
      <c r="AW1254" s="15"/>
      <c r="AX1254" s="15"/>
      <c r="AY1254" s="15"/>
      <c r="AZ1254" s="15"/>
      <c r="BA1254" s="15"/>
      <c r="BB1254" s="15"/>
      <c r="BC1254" s="15"/>
      <c r="BD1254" s="15"/>
      <c r="BE1254" s="15"/>
      <c r="BF1254" s="15"/>
    </row>
    <row r="1255" spans="2:58" ht="15.75">
      <c r="B1255" s="168"/>
      <c r="C1255" s="168"/>
      <c r="D1255" s="170" t="s">
        <v>6</v>
      </c>
      <c r="E1255" s="171"/>
      <c r="F1255" s="170" t="s">
        <v>15</v>
      </c>
      <c r="G1255" s="172"/>
      <c r="H1255" s="167"/>
      <c r="I1255" s="187" t="s">
        <v>16</v>
      </c>
      <c r="J1255" s="187"/>
      <c r="K1255" s="187"/>
      <c r="L1255" s="187"/>
      <c r="Z1255" s="43"/>
      <c r="AA1255" s="43"/>
      <c r="AB1255" s="43"/>
      <c r="AC1255" s="43"/>
      <c r="AD1255" s="163"/>
      <c r="AE1255" s="163"/>
      <c r="AF1255" s="199" t="s">
        <v>6</v>
      </c>
      <c r="AG1255" s="200"/>
      <c r="AH1255" s="199" t="s">
        <v>15</v>
      </c>
      <c r="AI1255" s="200"/>
      <c r="AJ1255" s="196"/>
      <c r="AK1255" s="162" t="s">
        <v>16</v>
      </c>
      <c r="AL1255" s="162"/>
      <c r="AM1255" s="162"/>
      <c r="AN1255" s="162"/>
      <c r="AO1255" s="41"/>
      <c r="AP1255" s="15"/>
      <c r="AQ1255" s="15"/>
      <c r="AR1255" s="15"/>
      <c r="AS1255" s="15"/>
      <c r="AT1255" s="15"/>
      <c r="AU1255" s="15"/>
      <c r="AV1255" s="15"/>
      <c r="AW1255" s="15"/>
      <c r="AX1255" s="15"/>
      <c r="AY1255" s="15"/>
      <c r="AZ1255" s="15"/>
      <c r="BA1255" s="15"/>
      <c r="BB1255" s="15"/>
      <c r="BC1255" s="15"/>
      <c r="BD1255" s="15"/>
      <c r="BE1255" s="15"/>
      <c r="BF1255" s="15"/>
    </row>
    <row r="1256" spans="2:58" ht="15.75">
      <c r="B1256" s="168"/>
      <c r="C1256" s="168"/>
      <c r="D1256" s="172"/>
      <c r="E1256" s="172"/>
      <c r="F1256" s="172"/>
      <c r="G1256" s="172"/>
      <c r="H1256" s="167"/>
      <c r="I1256" s="187"/>
      <c r="J1256" s="187"/>
      <c r="K1256" s="187"/>
      <c r="L1256" s="187"/>
      <c r="Z1256" s="43"/>
      <c r="AA1256" s="43"/>
      <c r="AB1256" s="43"/>
      <c r="AC1256" s="43"/>
      <c r="AD1256" s="163"/>
      <c r="AE1256" s="163"/>
      <c r="AF1256" s="200"/>
      <c r="AG1256" s="200"/>
      <c r="AH1256" s="200"/>
      <c r="AI1256" s="200"/>
      <c r="AJ1256" s="196"/>
      <c r="AK1256" s="162"/>
      <c r="AL1256" s="162"/>
      <c r="AM1256" s="162"/>
      <c r="AN1256" s="162"/>
      <c r="AO1256" s="41"/>
      <c r="AP1256" s="15"/>
      <c r="AQ1256" s="15"/>
      <c r="AR1256" s="15"/>
      <c r="AS1256" s="15"/>
      <c r="AT1256" s="15"/>
      <c r="AU1256" s="15"/>
      <c r="AV1256" s="15"/>
      <c r="AW1256" s="15"/>
      <c r="AX1256" s="15"/>
      <c r="AY1256" s="15"/>
      <c r="AZ1256" s="15"/>
      <c r="BA1256" s="15"/>
      <c r="BB1256" s="15"/>
      <c r="BC1256" s="15"/>
      <c r="BD1256" s="15"/>
      <c r="BE1256" s="15"/>
      <c r="BF1256" s="15"/>
    </row>
    <row r="1257" spans="2:58" ht="15.75">
      <c r="B1257" s="168"/>
      <c r="C1257" s="168"/>
      <c r="D1257" s="170" t="s">
        <v>6</v>
      </c>
      <c r="E1257" s="171"/>
      <c r="F1257" s="170" t="s">
        <v>17</v>
      </c>
      <c r="G1257" s="172"/>
      <c r="H1257" s="167"/>
      <c r="I1257" s="187"/>
      <c r="J1257" s="187"/>
      <c r="K1257" s="187"/>
      <c r="L1257" s="187"/>
      <c r="Z1257" s="43"/>
      <c r="AA1257" s="43"/>
      <c r="AB1257" s="43"/>
      <c r="AC1257" s="43"/>
      <c r="AD1257" s="163"/>
      <c r="AE1257" s="163"/>
      <c r="AF1257" s="199" t="s">
        <v>6</v>
      </c>
      <c r="AG1257" s="200"/>
      <c r="AH1257" s="199" t="s">
        <v>17</v>
      </c>
      <c r="AI1257" s="200"/>
      <c r="AJ1257" s="196"/>
      <c r="AK1257" s="162"/>
      <c r="AL1257" s="162"/>
      <c r="AM1257" s="162"/>
      <c r="AN1257" s="162"/>
      <c r="AO1257" s="41"/>
      <c r="AP1257" s="15"/>
      <c r="AQ1257" s="15"/>
      <c r="AR1257" s="15"/>
      <c r="AS1257" s="15"/>
      <c r="AT1257" s="15"/>
      <c r="AU1257" s="15"/>
      <c r="AV1257" s="15"/>
      <c r="AW1257" s="15"/>
      <c r="AX1257" s="15"/>
      <c r="AY1257" s="15"/>
      <c r="AZ1257" s="15"/>
      <c r="BA1257" s="15"/>
      <c r="BB1257" s="15"/>
      <c r="BC1257" s="15"/>
      <c r="BD1257" s="15"/>
      <c r="BE1257" s="15"/>
      <c r="BF1257" s="15"/>
    </row>
    <row r="1258" spans="2:58" ht="15.75">
      <c r="B1258" s="168"/>
      <c r="C1258" s="168"/>
      <c r="D1258" s="172"/>
      <c r="E1258" s="172"/>
      <c r="F1258" s="172"/>
      <c r="G1258" s="172"/>
      <c r="H1258" s="167"/>
      <c r="I1258" s="187"/>
      <c r="J1258" s="187"/>
      <c r="K1258" s="187"/>
      <c r="L1258" s="187"/>
      <c r="Z1258" s="43"/>
      <c r="AA1258" s="43"/>
      <c r="AB1258" s="43"/>
      <c r="AC1258" s="43"/>
      <c r="AD1258" s="163"/>
      <c r="AE1258" s="163"/>
      <c r="AF1258" s="200"/>
      <c r="AG1258" s="200"/>
      <c r="AH1258" s="200"/>
      <c r="AI1258" s="200"/>
      <c r="AJ1258" s="196"/>
      <c r="AK1258" s="162"/>
      <c r="AL1258" s="162"/>
      <c r="AM1258" s="162"/>
      <c r="AN1258" s="162"/>
      <c r="AO1258" s="41"/>
      <c r="AP1258" s="15"/>
      <c r="AQ1258" s="15"/>
      <c r="AR1258" s="15"/>
      <c r="AS1258" s="15"/>
      <c r="AT1258" s="15"/>
      <c r="AU1258" s="15"/>
      <c r="AV1258" s="15"/>
      <c r="AW1258" s="15"/>
      <c r="AX1258" s="15"/>
      <c r="AY1258" s="15"/>
      <c r="AZ1258" s="15"/>
      <c r="BA1258" s="15"/>
      <c r="BB1258" s="15"/>
      <c r="BC1258" s="15"/>
      <c r="BD1258" s="15"/>
      <c r="BE1258" s="15"/>
      <c r="BF1258" s="15"/>
    </row>
    <row r="1259" spans="2:58" ht="15.75">
      <c r="B1259" s="187" t="s">
        <v>18</v>
      </c>
      <c r="C1259" s="187"/>
      <c r="D1259" s="187"/>
      <c r="E1259" s="187"/>
      <c r="F1259" s="187"/>
      <c r="G1259" s="187"/>
      <c r="H1259" s="187"/>
      <c r="I1259" s="187"/>
      <c r="J1259" s="187"/>
      <c r="K1259" s="187"/>
      <c r="L1259" s="187"/>
      <c r="Z1259" s="43"/>
      <c r="AA1259" s="43"/>
      <c r="AB1259" s="43"/>
      <c r="AC1259" s="43"/>
      <c r="AD1259" s="162" t="s">
        <v>18</v>
      </c>
      <c r="AE1259" s="162"/>
      <c r="AF1259" s="162"/>
      <c r="AG1259" s="162"/>
      <c r="AH1259" s="162"/>
      <c r="AI1259" s="162"/>
      <c r="AJ1259" s="162"/>
      <c r="AK1259" s="162"/>
      <c r="AL1259" s="162"/>
      <c r="AM1259" s="162"/>
      <c r="AN1259" s="162"/>
      <c r="AO1259" s="41"/>
      <c r="AP1259" s="15"/>
      <c r="AQ1259" s="15"/>
      <c r="AR1259" s="15"/>
      <c r="AS1259" s="15"/>
      <c r="AT1259" s="15"/>
      <c r="AU1259" s="15"/>
      <c r="AV1259" s="15"/>
      <c r="AW1259" s="15"/>
      <c r="AX1259" s="15"/>
      <c r="AY1259" s="15"/>
      <c r="AZ1259" s="15"/>
      <c r="BA1259" s="15"/>
      <c r="BB1259" s="15"/>
      <c r="BC1259" s="15"/>
      <c r="BD1259" s="15"/>
      <c r="BE1259" s="15"/>
      <c r="BF1259" s="15"/>
    </row>
    <row r="1260" spans="2:58" ht="15.75">
      <c r="B1260" s="187"/>
      <c r="C1260" s="187"/>
      <c r="D1260" s="187"/>
      <c r="E1260" s="187"/>
      <c r="F1260" s="187"/>
      <c r="G1260" s="187"/>
      <c r="H1260" s="187"/>
      <c r="I1260" s="187"/>
      <c r="J1260" s="187"/>
      <c r="K1260" s="187"/>
      <c r="L1260" s="187"/>
      <c r="O1260" s="15"/>
      <c r="P1260" s="15"/>
      <c r="Z1260" s="43"/>
      <c r="AA1260" s="43"/>
      <c r="AB1260" s="43"/>
      <c r="AC1260" s="43"/>
      <c r="AD1260" s="44"/>
      <c r="AE1260" s="44"/>
      <c r="AF1260" s="45"/>
      <c r="AG1260" s="45"/>
      <c r="AH1260" s="45"/>
      <c r="AI1260" s="75"/>
      <c r="AJ1260" s="45"/>
      <c r="AK1260" s="44"/>
      <c r="AL1260" s="44"/>
      <c r="AM1260" s="44"/>
      <c r="AN1260" s="63"/>
      <c r="AO1260" s="41"/>
      <c r="AP1260" s="15"/>
      <c r="AQ1260" s="15"/>
      <c r="AR1260" s="15"/>
      <c r="AS1260" s="15"/>
      <c r="AT1260" s="15"/>
      <c r="AU1260" s="15"/>
      <c r="AV1260" s="15"/>
      <c r="AW1260" s="15"/>
      <c r="AX1260" s="15"/>
      <c r="AY1260" s="15"/>
      <c r="AZ1260" s="15"/>
      <c r="BA1260" s="15"/>
      <c r="BB1260" s="15"/>
      <c r="BC1260" s="15"/>
      <c r="BD1260" s="15"/>
      <c r="BE1260" s="15"/>
      <c r="BF1260" s="15"/>
    </row>
    <row r="1261" spans="2:58" ht="15.75">
      <c r="B1261" s="21"/>
      <c r="C1261" s="21"/>
      <c r="D1261" s="21"/>
      <c r="E1261" s="21"/>
      <c r="F1261" s="21"/>
      <c r="G1261" s="21"/>
      <c r="H1261" s="21"/>
      <c r="I1261" s="21"/>
      <c r="J1261" s="21"/>
      <c r="K1261" s="21"/>
      <c r="L1261" s="21"/>
      <c r="Z1261" s="43"/>
      <c r="AA1261" s="43"/>
      <c r="AB1261" s="43"/>
      <c r="AC1261" s="43"/>
      <c r="AD1261" s="44"/>
      <c r="AE1261" s="44"/>
      <c r="AF1261" s="45"/>
      <c r="AG1261" s="45"/>
      <c r="AH1261" s="45"/>
      <c r="AI1261" s="75"/>
      <c r="AJ1261" s="45"/>
      <c r="AK1261" s="44"/>
      <c r="AL1261" s="44"/>
      <c r="AM1261" s="44"/>
      <c r="AN1261" s="63"/>
      <c r="AO1261" s="41"/>
      <c r="AP1261" s="15"/>
      <c r="AQ1261" s="15"/>
      <c r="AR1261" s="15"/>
      <c r="AS1261" s="15"/>
      <c r="AT1261" s="15"/>
      <c r="AU1261" s="15"/>
      <c r="AV1261" s="15"/>
      <c r="AW1261" s="15"/>
      <c r="AX1261" s="15"/>
      <c r="AY1261" s="15"/>
      <c r="AZ1261" s="15"/>
      <c r="BA1261" s="15"/>
      <c r="BB1261" s="15"/>
      <c r="BC1261" s="15"/>
      <c r="BD1261" s="15"/>
      <c r="BE1261" s="15"/>
      <c r="BF1261" s="15"/>
    </row>
    <row r="1262" spans="5:58" ht="21">
      <c r="E1262" s="188" t="s">
        <v>64</v>
      </c>
      <c r="F1262" s="188"/>
      <c r="G1262" s="188"/>
      <c r="H1262" s="188"/>
      <c r="I1262" s="188"/>
      <c r="Z1262" s="43"/>
      <c r="AA1262" s="43"/>
      <c r="AB1262" s="43"/>
      <c r="AC1262" s="43"/>
      <c r="AD1262" s="44"/>
      <c r="AE1262" s="44"/>
      <c r="AF1262" s="45"/>
      <c r="AG1262" s="76"/>
      <c r="AH1262" s="77"/>
      <c r="AI1262" s="78"/>
      <c r="AJ1262" s="77"/>
      <c r="AK1262" s="79"/>
      <c r="AL1262" s="44"/>
      <c r="AM1262" s="44"/>
      <c r="AN1262" s="63"/>
      <c r="AO1262" s="41"/>
      <c r="AP1262" s="15"/>
      <c r="AQ1262" s="15"/>
      <c r="AR1262" s="15"/>
      <c r="AS1262" s="15"/>
      <c r="AT1262" s="15"/>
      <c r="AU1262" s="15"/>
      <c r="AV1262" s="15"/>
      <c r="AW1262" s="15"/>
      <c r="AX1262" s="15"/>
      <c r="AY1262" s="15"/>
      <c r="AZ1262" s="15"/>
      <c r="BA1262" s="15"/>
      <c r="BB1262" s="15"/>
      <c r="BC1262" s="15"/>
      <c r="BD1262" s="15"/>
      <c r="BE1262" s="15"/>
      <c r="BF1262" s="15"/>
    </row>
    <row r="1263" spans="5:58" ht="15.75">
      <c r="E1263" s="188"/>
      <c r="F1263" s="188"/>
      <c r="G1263" s="188"/>
      <c r="H1263" s="188"/>
      <c r="I1263" s="188"/>
      <c r="Z1263" s="43"/>
      <c r="AA1263" s="43"/>
      <c r="AB1263" s="43"/>
      <c r="AC1263" s="43"/>
      <c r="AD1263" s="44"/>
      <c r="AE1263" s="44"/>
      <c r="AF1263" s="45"/>
      <c r="AG1263" s="190" t="s">
        <v>7</v>
      </c>
      <c r="AH1263" s="190"/>
      <c r="AI1263" s="190"/>
      <c r="AJ1263" s="190"/>
      <c r="AK1263" s="190"/>
      <c r="AL1263" s="44"/>
      <c r="AM1263" s="44"/>
      <c r="AN1263" s="63"/>
      <c r="AO1263" s="41"/>
      <c r="AP1263" s="15"/>
      <c r="AQ1263" s="15"/>
      <c r="AR1263" s="15"/>
      <c r="AS1263" s="15"/>
      <c r="AT1263" s="15"/>
      <c r="AU1263" s="15"/>
      <c r="AV1263" s="15"/>
      <c r="AW1263" s="15"/>
      <c r="AX1263" s="15"/>
      <c r="AY1263" s="15"/>
      <c r="AZ1263" s="15"/>
      <c r="BA1263" s="15"/>
      <c r="BB1263" s="15"/>
      <c r="BC1263" s="15"/>
      <c r="BD1263" s="15"/>
      <c r="BE1263" s="15"/>
      <c r="BF1263" s="15"/>
    </row>
    <row r="1264" spans="5:58" ht="15.75">
      <c r="E1264" s="188"/>
      <c r="F1264" s="188"/>
      <c r="G1264" s="188"/>
      <c r="H1264" s="188"/>
      <c r="I1264" s="188"/>
      <c r="Z1264" s="43"/>
      <c r="AA1264" s="43"/>
      <c r="AB1264" s="43"/>
      <c r="AC1264" s="43"/>
      <c r="AD1264" s="44"/>
      <c r="AE1264" s="44"/>
      <c r="AF1264" s="45"/>
      <c r="AG1264" s="190"/>
      <c r="AH1264" s="190"/>
      <c r="AI1264" s="190"/>
      <c r="AJ1264" s="190"/>
      <c r="AK1264" s="190"/>
      <c r="AL1264" s="44"/>
      <c r="AM1264" s="44"/>
      <c r="AN1264" s="63"/>
      <c r="AO1264" s="41"/>
      <c r="AP1264" s="15"/>
      <c r="AQ1264" s="15"/>
      <c r="AR1264" s="15"/>
      <c r="AS1264" s="15"/>
      <c r="AT1264" s="15"/>
      <c r="AU1264" s="15"/>
      <c r="AV1264" s="15"/>
      <c r="AW1264" s="15"/>
      <c r="AX1264" s="15"/>
      <c r="AY1264" s="15"/>
      <c r="AZ1264" s="15"/>
      <c r="BA1264" s="15"/>
      <c r="BB1264" s="15"/>
      <c r="BC1264" s="15"/>
      <c r="BD1264" s="15"/>
      <c r="BE1264" s="15"/>
      <c r="BF1264" s="15"/>
    </row>
    <row r="1265" spans="5:58" ht="15.75">
      <c r="E1265" s="9"/>
      <c r="F1265" s="9"/>
      <c r="G1265" s="34"/>
      <c r="H1265" s="9"/>
      <c r="I1265" s="183" t="str">
        <f>I1230</f>
        <v>م ع/93/325</v>
      </c>
      <c r="J1265" s="183"/>
      <c r="K1265" s="186" t="s">
        <v>63</v>
      </c>
      <c r="L1265" s="186"/>
      <c r="Z1265" s="43"/>
      <c r="AA1265" s="43"/>
      <c r="AB1265" s="43"/>
      <c r="AC1265" s="43"/>
      <c r="AD1265" s="44"/>
      <c r="AE1265" s="44"/>
      <c r="AF1265" s="45"/>
      <c r="AG1265" s="190"/>
      <c r="AH1265" s="190"/>
      <c r="AI1265" s="190"/>
      <c r="AJ1265" s="190"/>
      <c r="AK1265" s="190"/>
      <c r="AL1265" s="44"/>
      <c r="AM1265" s="44"/>
      <c r="AN1265" s="63"/>
      <c r="AO1265" s="41"/>
      <c r="AP1265" s="15"/>
      <c r="AQ1265" s="15"/>
      <c r="AR1265" s="15"/>
      <c r="AS1265" s="15"/>
      <c r="AT1265" s="15"/>
      <c r="AU1265" s="15"/>
      <c r="AV1265" s="15"/>
      <c r="AW1265" s="15"/>
      <c r="AX1265" s="15"/>
      <c r="AY1265" s="15"/>
      <c r="AZ1265" s="15"/>
      <c r="BA1265" s="15"/>
      <c r="BB1265" s="15"/>
      <c r="BC1265" s="15"/>
      <c r="BD1265" s="15"/>
      <c r="BE1265" s="15"/>
      <c r="BF1265" s="15"/>
    </row>
    <row r="1266" spans="2:58" ht="15.75">
      <c r="B1266" s="18" t="s">
        <v>84</v>
      </c>
      <c r="E1266" s="23"/>
      <c r="F1266" s="23"/>
      <c r="G1266" s="55"/>
      <c r="H1266" s="23"/>
      <c r="I1266" s="184" t="str">
        <f>I1231</f>
        <v>SLP-9300904004</v>
      </c>
      <c r="J1266" s="184"/>
      <c r="K1266" s="185" t="s">
        <v>9</v>
      </c>
      <c r="L1266" s="185"/>
      <c r="Z1266" s="43"/>
      <c r="AA1266" s="43"/>
      <c r="AB1266" s="43"/>
      <c r="AC1266" s="43"/>
      <c r="AD1266" s="44"/>
      <c r="AE1266" s="44"/>
      <c r="AF1266" s="45"/>
      <c r="AG1266" s="64"/>
      <c r="AH1266" s="64"/>
      <c r="AI1266" s="65"/>
      <c r="AJ1266" s="64"/>
      <c r="AK1266" s="164" t="e">
        <f>#REF!</f>
        <v>#REF!</v>
      </c>
      <c r="AL1266" s="164"/>
      <c r="AM1266" s="197" t="s">
        <v>8</v>
      </c>
      <c r="AN1266" s="197"/>
      <c r="AO1266" s="41"/>
      <c r="AP1266" s="15"/>
      <c r="AQ1266" s="15"/>
      <c r="AR1266" s="15"/>
      <c r="AS1266" s="15"/>
      <c r="AT1266" s="15"/>
      <c r="AU1266" s="15"/>
      <c r="AV1266" s="15"/>
      <c r="AW1266" s="15"/>
      <c r="AX1266" s="15"/>
      <c r="AY1266" s="15"/>
      <c r="AZ1266" s="15"/>
      <c r="BA1266" s="15"/>
      <c r="BB1266" s="15"/>
      <c r="BC1266" s="15"/>
      <c r="BD1266" s="15"/>
      <c r="BE1266" s="15"/>
      <c r="BF1266" s="15"/>
    </row>
    <row r="1267" spans="1:58" ht="15.75">
      <c r="A1267" s="19"/>
      <c r="D1267" s="18"/>
      <c r="E1267" s="18"/>
      <c r="F1267" s="18"/>
      <c r="G1267" s="18"/>
      <c r="H1267" s="18"/>
      <c r="L1267" s="18"/>
      <c r="Z1267" s="43"/>
      <c r="AA1267" s="43"/>
      <c r="AB1267" s="43"/>
      <c r="AC1267" s="43"/>
      <c r="AD1267" s="44"/>
      <c r="AE1267" s="44"/>
      <c r="AF1267" s="45"/>
      <c r="AG1267" s="64"/>
      <c r="AH1267" s="64"/>
      <c r="AI1267" s="65"/>
      <c r="AJ1267" s="64"/>
      <c r="AK1267" s="161">
        <f>'[2]MT26'!P1245</f>
        <v>0</v>
      </c>
      <c r="AL1267" s="161"/>
      <c r="AM1267" s="197" t="s">
        <v>9</v>
      </c>
      <c r="AN1267" s="197"/>
      <c r="AO1267" s="41"/>
      <c r="AP1267" s="15"/>
      <c r="AQ1267" s="15"/>
      <c r="AR1267" s="15"/>
      <c r="AS1267" s="15"/>
      <c r="AT1267" s="15"/>
      <c r="AU1267" s="15"/>
      <c r="AV1267" s="15"/>
      <c r="AW1267" s="15"/>
      <c r="AX1267" s="15"/>
      <c r="AY1267" s="15"/>
      <c r="AZ1267" s="15"/>
      <c r="BA1267" s="15"/>
      <c r="BB1267" s="15"/>
      <c r="BC1267" s="15"/>
      <c r="BD1267" s="15"/>
      <c r="BE1267" s="15"/>
      <c r="BF1267" s="15"/>
    </row>
    <row r="1268" spans="2:58" ht="31.5">
      <c r="B1268" s="52" t="s">
        <v>10</v>
      </c>
      <c r="C1268" s="179" t="s">
        <v>11</v>
      </c>
      <c r="D1268" s="180"/>
      <c r="E1268" s="179" t="s">
        <v>12</v>
      </c>
      <c r="F1268" s="180"/>
      <c r="G1268" s="53" t="s">
        <v>0</v>
      </c>
      <c r="H1268" s="53" t="s">
        <v>1</v>
      </c>
      <c r="I1268" s="53" t="s">
        <v>2</v>
      </c>
      <c r="J1268" s="53" t="s">
        <v>3</v>
      </c>
      <c r="K1268" s="53" t="s">
        <v>4</v>
      </c>
      <c r="L1268" s="51" t="s">
        <v>5</v>
      </c>
      <c r="Z1268" s="43"/>
      <c r="AA1268" s="43"/>
      <c r="AB1268" s="43"/>
      <c r="AC1268" s="46"/>
      <c r="AD1268" s="66" t="s">
        <v>10</v>
      </c>
      <c r="AE1268" s="192" t="s">
        <v>11</v>
      </c>
      <c r="AF1268" s="193"/>
      <c r="AG1268" s="192" t="s">
        <v>12</v>
      </c>
      <c r="AH1268" s="193"/>
      <c r="AI1268" s="67" t="s">
        <v>0</v>
      </c>
      <c r="AJ1268" s="67" t="s">
        <v>1</v>
      </c>
      <c r="AK1268" s="67" t="s">
        <v>2</v>
      </c>
      <c r="AL1268" s="67" t="s">
        <v>3</v>
      </c>
      <c r="AM1268" s="67" t="s">
        <v>4</v>
      </c>
      <c r="AN1268" s="63" t="s">
        <v>5</v>
      </c>
      <c r="AO1268" s="41"/>
      <c r="AP1268" s="15"/>
      <c r="AQ1268" s="15"/>
      <c r="AR1268" s="15"/>
      <c r="AS1268" s="15"/>
      <c r="AT1268" s="15"/>
      <c r="AU1268" s="15"/>
      <c r="AV1268" s="15"/>
      <c r="AW1268" s="15"/>
      <c r="AX1268" s="15"/>
      <c r="AY1268" s="15"/>
      <c r="AZ1268" s="15"/>
      <c r="BA1268" s="15"/>
      <c r="BB1268" s="15"/>
      <c r="BC1268" s="15"/>
      <c r="BD1268" s="15"/>
      <c r="BE1268" s="15"/>
      <c r="BF1268" s="15"/>
    </row>
    <row r="1269" spans="2:58" ht="15.75">
      <c r="B1269" s="1"/>
      <c r="C1269" s="175"/>
      <c r="D1269" s="176"/>
      <c r="E1269" s="177"/>
      <c r="F1269" s="178"/>
      <c r="G1269" s="11">
        <f aca="true" t="shared" si="73" ref="G1269:I1285">IF(AI1269=0,"",IF(AI1269&gt;0,AI1269))</f>
      </c>
      <c r="H1269" s="11">
        <f t="shared" si="73"/>
      </c>
      <c r="I1269" s="12">
        <f t="shared" si="73"/>
      </c>
      <c r="J1269" s="20"/>
      <c r="K1269" s="20"/>
      <c r="L1269" s="2">
        <f aca="true" t="shared" si="74" ref="L1269:L1285">IF(AN1269=0,"",IF(AN1269&gt;0,AN1269))</f>
      </c>
      <c r="Z1269" s="43"/>
      <c r="AA1269" s="43"/>
      <c r="AB1269" s="43"/>
      <c r="AC1269" s="43"/>
      <c r="AD1269" s="69"/>
      <c r="AE1269" s="195"/>
      <c r="AF1269" s="195"/>
      <c r="AG1269" s="192"/>
      <c r="AH1269" s="192"/>
      <c r="AI1269" s="80">
        <f>'[2]2'!AC902</f>
        <v>0</v>
      </c>
      <c r="AJ1269" s="81">
        <f>'[2]2'!J902</f>
        <v>0</v>
      </c>
      <c r="AK1269" s="160">
        <f>'[2]2'!L902</f>
        <v>0</v>
      </c>
      <c r="AL1269" s="160"/>
      <c r="AM1269" s="44"/>
      <c r="AN1269" s="87">
        <f>'[2]2'!A902</f>
        <v>0</v>
      </c>
      <c r="AO1269" s="41"/>
      <c r="AP1269" s="15"/>
      <c r="AQ1269" s="15"/>
      <c r="AR1269" s="15"/>
      <c r="AS1269" s="15"/>
      <c r="AT1269" s="15"/>
      <c r="AU1269" s="15"/>
      <c r="AV1269" s="15"/>
      <c r="AW1269" s="15"/>
      <c r="AX1269" s="15"/>
      <c r="AY1269" s="15"/>
      <c r="AZ1269" s="15"/>
      <c r="BA1269" s="15"/>
      <c r="BB1269" s="15"/>
      <c r="BC1269" s="15"/>
      <c r="BD1269" s="15"/>
      <c r="BE1269" s="15"/>
      <c r="BF1269" s="15"/>
    </row>
    <row r="1270" spans="2:58" ht="15.75">
      <c r="B1270" s="1"/>
      <c r="C1270" s="175"/>
      <c r="D1270" s="176"/>
      <c r="E1270" s="177"/>
      <c r="F1270" s="178"/>
      <c r="G1270" s="11">
        <f t="shared" si="73"/>
      </c>
      <c r="H1270" s="11">
        <f t="shared" si="73"/>
      </c>
      <c r="I1270" s="12">
        <f t="shared" si="73"/>
      </c>
      <c r="J1270" s="20"/>
      <c r="K1270" s="20"/>
      <c r="L1270" s="2">
        <f t="shared" si="74"/>
      </c>
      <c r="M1270" s="19"/>
      <c r="N1270" s="19"/>
      <c r="O1270" s="19"/>
      <c r="P1270" s="19"/>
      <c r="Q1270" s="19"/>
      <c r="R1270" s="19"/>
      <c r="S1270" s="19"/>
      <c r="T1270" s="19"/>
      <c r="U1270" s="19"/>
      <c r="V1270" s="19"/>
      <c r="W1270" s="19"/>
      <c r="X1270" s="19"/>
      <c r="Y1270" s="19"/>
      <c r="Z1270" s="46"/>
      <c r="AA1270" s="46"/>
      <c r="AB1270" s="46"/>
      <c r="AC1270" s="43"/>
      <c r="AD1270" s="69"/>
      <c r="AE1270" s="195"/>
      <c r="AF1270" s="195"/>
      <c r="AG1270" s="192"/>
      <c r="AH1270" s="192"/>
      <c r="AI1270" s="80">
        <f>'[2]2'!AC903</f>
        <v>0</v>
      </c>
      <c r="AJ1270" s="81">
        <f>'[2]2'!J903</f>
        <v>0</v>
      </c>
      <c r="AK1270" s="160">
        <f>'[2]2'!L903</f>
        <v>0</v>
      </c>
      <c r="AL1270" s="160"/>
      <c r="AM1270" s="44"/>
      <c r="AN1270" s="87">
        <f>'[2]2'!A903</f>
        <v>0</v>
      </c>
      <c r="AO1270" s="41"/>
      <c r="AP1270" s="15"/>
      <c r="AQ1270" s="15"/>
      <c r="AR1270" s="15"/>
      <c r="AS1270" s="15"/>
      <c r="AT1270" s="15"/>
      <c r="AU1270" s="15"/>
      <c r="AV1270" s="15"/>
      <c r="AW1270" s="15"/>
      <c r="AX1270" s="15"/>
      <c r="AY1270" s="15"/>
      <c r="AZ1270" s="15"/>
      <c r="BA1270" s="15"/>
      <c r="BB1270" s="15"/>
      <c r="BC1270" s="15"/>
      <c r="BD1270" s="15"/>
      <c r="BE1270" s="15"/>
      <c r="BF1270" s="15"/>
    </row>
    <row r="1271" spans="2:58" ht="15.75">
      <c r="B1271" s="1"/>
      <c r="C1271" s="175"/>
      <c r="D1271" s="176"/>
      <c r="E1271" s="177"/>
      <c r="F1271" s="178"/>
      <c r="G1271" s="11">
        <f t="shared" si="73"/>
      </c>
      <c r="H1271" s="11">
        <f t="shared" si="73"/>
      </c>
      <c r="I1271" s="12">
        <f t="shared" si="73"/>
      </c>
      <c r="J1271" s="20"/>
      <c r="K1271" s="20"/>
      <c r="L1271" s="2">
        <f t="shared" si="74"/>
      </c>
      <c r="Z1271" s="43"/>
      <c r="AA1271" s="43"/>
      <c r="AB1271" s="43"/>
      <c r="AC1271" s="43"/>
      <c r="AD1271" s="69"/>
      <c r="AE1271" s="195"/>
      <c r="AF1271" s="195"/>
      <c r="AG1271" s="192"/>
      <c r="AH1271" s="192"/>
      <c r="AI1271" s="80">
        <f>'[2]2'!AC904</f>
        <v>0</v>
      </c>
      <c r="AJ1271" s="81">
        <f>'[2]2'!J904</f>
        <v>0</v>
      </c>
      <c r="AK1271" s="160">
        <f>'[2]2'!L904</f>
        <v>0</v>
      </c>
      <c r="AL1271" s="160"/>
      <c r="AM1271" s="44"/>
      <c r="AN1271" s="87">
        <f>'[2]2'!A904</f>
        <v>0</v>
      </c>
      <c r="AO1271" s="41"/>
      <c r="AP1271" s="15"/>
      <c r="AQ1271" s="15"/>
      <c r="AR1271" s="15"/>
      <c r="AS1271" s="15"/>
      <c r="AT1271" s="15"/>
      <c r="AU1271" s="15"/>
      <c r="AV1271" s="15"/>
      <c r="AW1271" s="15"/>
      <c r="AX1271" s="15"/>
      <c r="AY1271" s="15"/>
      <c r="AZ1271" s="15"/>
      <c r="BA1271" s="15"/>
      <c r="BB1271" s="15"/>
      <c r="BC1271" s="15"/>
      <c r="BD1271" s="15"/>
      <c r="BE1271" s="15"/>
      <c r="BF1271" s="15"/>
    </row>
    <row r="1272" spans="2:58" ht="15.75">
      <c r="B1272" s="1"/>
      <c r="C1272" s="175"/>
      <c r="D1272" s="176"/>
      <c r="E1272" s="177"/>
      <c r="F1272" s="178"/>
      <c r="G1272" s="11">
        <f t="shared" si="73"/>
      </c>
      <c r="H1272" s="11">
        <f t="shared" si="73"/>
      </c>
      <c r="I1272" s="12">
        <f t="shared" si="73"/>
      </c>
      <c r="J1272" s="20"/>
      <c r="K1272" s="20"/>
      <c r="L1272" s="2">
        <f t="shared" si="74"/>
      </c>
      <c r="Z1272" s="43"/>
      <c r="AA1272" s="43"/>
      <c r="AB1272" s="43"/>
      <c r="AC1272" s="43"/>
      <c r="AD1272" s="69"/>
      <c r="AE1272" s="195"/>
      <c r="AF1272" s="195"/>
      <c r="AG1272" s="192"/>
      <c r="AH1272" s="192"/>
      <c r="AI1272" s="80">
        <f>'[2]2'!AC905</f>
        <v>0</v>
      </c>
      <c r="AJ1272" s="81">
        <f>'[2]2'!J905</f>
        <v>0</v>
      </c>
      <c r="AK1272" s="160">
        <f>'[2]2'!L905</f>
        <v>0</v>
      </c>
      <c r="AL1272" s="160"/>
      <c r="AM1272" s="44"/>
      <c r="AN1272" s="87">
        <f>'[2]2'!A905</f>
        <v>0</v>
      </c>
      <c r="AO1272" s="41"/>
      <c r="AP1272" s="15"/>
      <c r="AQ1272" s="15"/>
      <c r="AR1272" s="15"/>
      <c r="AS1272" s="15"/>
      <c r="AT1272" s="15"/>
      <c r="AU1272" s="15"/>
      <c r="AV1272" s="15"/>
      <c r="AW1272" s="15"/>
      <c r="AX1272" s="15"/>
      <c r="AY1272" s="15"/>
      <c r="AZ1272" s="15"/>
      <c r="BA1272" s="15"/>
      <c r="BB1272" s="15"/>
      <c r="BC1272" s="15"/>
      <c r="BD1272" s="15"/>
      <c r="BE1272" s="15"/>
      <c r="BF1272" s="15"/>
    </row>
    <row r="1273" spans="2:58" ht="15.75">
      <c r="B1273" s="20"/>
      <c r="C1273" s="168"/>
      <c r="D1273" s="168"/>
      <c r="E1273" s="169"/>
      <c r="F1273" s="169"/>
      <c r="G1273" s="11">
        <f t="shared" si="73"/>
      </c>
      <c r="H1273" s="11">
        <f t="shared" si="73"/>
      </c>
      <c r="I1273" s="12">
        <f t="shared" si="73"/>
      </c>
      <c r="J1273" s="13"/>
      <c r="K1273" s="13"/>
      <c r="L1273" s="2">
        <f t="shared" si="74"/>
      </c>
      <c r="Z1273" s="43"/>
      <c r="AA1273" s="43"/>
      <c r="AB1273" s="43"/>
      <c r="AC1273" s="43"/>
      <c r="AD1273" s="69"/>
      <c r="AE1273" s="195"/>
      <c r="AF1273" s="195"/>
      <c r="AG1273" s="192"/>
      <c r="AH1273" s="192"/>
      <c r="AI1273" s="80">
        <f>'[2]2'!AC906</f>
        <v>0</v>
      </c>
      <c r="AJ1273" s="81">
        <f>'[2]2'!J906</f>
        <v>0</v>
      </c>
      <c r="AK1273" s="160">
        <f>'[2]2'!L906</f>
        <v>0</v>
      </c>
      <c r="AL1273" s="160"/>
      <c r="AM1273" s="74"/>
      <c r="AN1273" s="87">
        <f>'[2]2'!A906</f>
        <v>0</v>
      </c>
      <c r="AO1273" s="41"/>
      <c r="AP1273" s="15"/>
      <c r="AQ1273" s="15"/>
      <c r="AR1273" s="15"/>
      <c r="AS1273" s="15"/>
      <c r="AT1273" s="15"/>
      <c r="AU1273" s="15"/>
      <c r="AV1273" s="15"/>
      <c r="AW1273" s="15"/>
      <c r="AX1273" s="15"/>
      <c r="AY1273" s="15"/>
      <c r="AZ1273" s="15"/>
      <c r="BA1273" s="15"/>
      <c r="BB1273" s="15"/>
      <c r="BC1273" s="15"/>
      <c r="BD1273" s="15"/>
      <c r="BE1273" s="15"/>
      <c r="BF1273" s="15"/>
    </row>
    <row r="1274" spans="2:58" ht="15.75">
      <c r="B1274" s="20"/>
      <c r="C1274" s="168"/>
      <c r="D1274" s="168"/>
      <c r="E1274" s="169"/>
      <c r="F1274" s="169"/>
      <c r="G1274" s="11">
        <f t="shared" si="73"/>
      </c>
      <c r="H1274" s="11">
        <f t="shared" si="73"/>
      </c>
      <c r="I1274" s="12">
        <f t="shared" si="73"/>
      </c>
      <c r="J1274" s="13"/>
      <c r="K1274" s="13"/>
      <c r="L1274" s="2">
        <f t="shared" si="74"/>
      </c>
      <c r="Z1274" s="43"/>
      <c r="AA1274" s="43"/>
      <c r="AB1274" s="43"/>
      <c r="AC1274" s="43"/>
      <c r="AD1274" s="44"/>
      <c r="AE1274" s="163"/>
      <c r="AF1274" s="163"/>
      <c r="AG1274" s="196"/>
      <c r="AH1274" s="196"/>
      <c r="AI1274" s="80">
        <f>'[2]2'!AC907</f>
        <v>0</v>
      </c>
      <c r="AJ1274" s="81">
        <f>'[2]2'!J907</f>
        <v>0</v>
      </c>
      <c r="AK1274" s="160">
        <f>'[2]2'!L907</f>
        <v>0</v>
      </c>
      <c r="AL1274" s="160"/>
      <c r="AM1274" s="74"/>
      <c r="AN1274" s="87">
        <f>'[2]2'!A907</f>
        <v>0</v>
      </c>
      <c r="AO1274" s="41"/>
      <c r="AP1274" s="15"/>
      <c r="AQ1274" s="15"/>
      <c r="AR1274" s="15"/>
      <c r="AS1274" s="15"/>
      <c r="AT1274" s="15"/>
      <c r="AU1274" s="15"/>
      <c r="AV1274" s="15"/>
      <c r="AW1274" s="15"/>
      <c r="AX1274" s="15"/>
      <c r="AY1274" s="15"/>
      <c r="AZ1274" s="15"/>
      <c r="BA1274" s="15"/>
      <c r="BB1274" s="15"/>
      <c r="BC1274" s="15"/>
      <c r="BD1274" s="15"/>
      <c r="BE1274" s="15"/>
      <c r="BF1274" s="15"/>
    </row>
    <row r="1275" spans="2:58" ht="15.75">
      <c r="B1275" s="20"/>
      <c r="C1275" s="168"/>
      <c r="D1275" s="168"/>
      <c r="E1275" s="169"/>
      <c r="F1275" s="169"/>
      <c r="G1275" s="11">
        <f t="shared" si="73"/>
      </c>
      <c r="H1275" s="11">
        <f t="shared" si="73"/>
      </c>
      <c r="I1275" s="12">
        <f t="shared" si="73"/>
      </c>
      <c r="J1275" s="13"/>
      <c r="K1275" s="13"/>
      <c r="L1275" s="2">
        <f t="shared" si="74"/>
      </c>
      <c r="Z1275" s="43"/>
      <c r="AA1275" s="43"/>
      <c r="AB1275" s="43"/>
      <c r="AC1275" s="43"/>
      <c r="AD1275" s="44"/>
      <c r="AE1275" s="163"/>
      <c r="AF1275" s="163"/>
      <c r="AG1275" s="196"/>
      <c r="AH1275" s="196"/>
      <c r="AI1275" s="80">
        <f>'[2]2'!AC908</f>
        <v>0</v>
      </c>
      <c r="AJ1275" s="81">
        <f>'[2]2'!J908</f>
        <v>0</v>
      </c>
      <c r="AK1275" s="160">
        <f>'[2]2'!L908</f>
        <v>0</v>
      </c>
      <c r="AL1275" s="160"/>
      <c r="AM1275" s="74"/>
      <c r="AN1275" s="87">
        <f>'[2]2'!A908</f>
        <v>0</v>
      </c>
      <c r="AO1275" s="41"/>
      <c r="AP1275" s="15"/>
      <c r="AQ1275" s="15"/>
      <c r="AR1275" s="15"/>
      <c r="AS1275" s="15"/>
      <c r="AT1275" s="15"/>
      <c r="AU1275" s="15"/>
      <c r="AV1275" s="15"/>
      <c r="AW1275" s="15"/>
      <c r="AX1275" s="15"/>
      <c r="AY1275" s="15"/>
      <c r="AZ1275" s="15"/>
      <c r="BA1275" s="15"/>
      <c r="BB1275" s="15"/>
      <c r="BC1275" s="15"/>
      <c r="BD1275" s="15"/>
      <c r="BE1275" s="15"/>
      <c r="BF1275" s="15"/>
    </row>
    <row r="1276" spans="2:58" ht="15.75">
      <c r="B1276" s="20"/>
      <c r="C1276" s="168"/>
      <c r="D1276" s="168"/>
      <c r="E1276" s="169"/>
      <c r="F1276" s="169"/>
      <c r="G1276" s="11">
        <f t="shared" si="73"/>
      </c>
      <c r="H1276" s="11">
        <f t="shared" si="73"/>
      </c>
      <c r="I1276" s="12">
        <f t="shared" si="73"/>
      </c>
      <c r="J1276" s="13"/>
      <c r="K1276" s="13"/>
      <c r="L1276" s="2">
        <f t="shared" si="74"/>
      </c>
      <c r="N1276" s="15"/>
      <c r="Z1276" s="43"/>
      <c r="AA1276" s="43"/>
      <c r="AB1276" s="43"/>
      <c r="AC1276" s="43"/>
      <c r="AD1276" s="44"/>
      <c r="AE1276" s="163"/>
      <c r="AF1276" s="163"/>
      <c r="AG1276" s="196"/>
      <c r="AH1276" s="196"/>
      <c r="AI1276" s="80">
        <f>'[2]2'!AC909</f>
        <v>0</v>
      </c>
      <c r="AJ1276" s="81">
        <f>'[2]2'!J909</f>
        <v>0</v>
      </c>
      <c r="AK1276" s="160">
        <f>'[2]2'!L909</f>
        <v>0</v>
      </c>
      <c r="AL1276" s="160"/>
      <c r="AM1276" s="74"/>
      <c r="AN1276" s="87">
        <f>'[2]2'!A909</f>
        <v>0</v>
      </c>
      <c r="AO1276" s="41"/>
      <c r="AP1276" s="15"/>
      <c r="AQ1276" s="15"/>
      <c r="AR1276" s="15"/>
      <c r="AS1276" s="15"/>
      <c r="AT1276" s="15"/>
      <c r="AU1276" s="15"/>
      <c r="AV1276" s="15"/>
      <c r="AW1276" s="15"/>
      <c r="AX1276" s="15"/>
      <c r="AY1276" s="15"/>
      <c r="AZ1276" s="15"/>
      <c r="BA1276" s="15"/>
      <c r="BB1276" s="15"/>
      <c r="BC1276" s="15"/>
      <c r="BD1276" s="15"/>
      <c r="BE1276" s="15"/>
      <c r="BF1276" s="15"/>
    </row>
    <row r="1277" spans="2:58" ht="15.75">
      <c r="B1277" s="20"/>
      <c r="C1277" s="168"/>
      <c r="D1277" s="168"/>
      <c r="E1277" s="169"/>
      <c r="F1277" s="169"/>
      <c r="G1277" s="11">
        <f t="shared" si="73"/>
      </c>
      <c r="H1277" s="11">
        <f t="shared" si="73"/>
      </c>
      <c r="I1277" s="12">
        <f t="shared" si="73"/>
      </c>
      <c r="J1277" s="20"/>
      <c r="K1277" s="20"/>
      <c r="L1277" s="2">
        <f t="shared" si="74"/>
      </c>
      <c r="Z1277" s="43"/>
      <c r="AA1277" s="43"/>
      <c r="AB1277" s="43"/>
      <c r="AC1277" s="43"/>
      <c r="AD1277" s="44"/>
      <c r="AE1277" s="163"/>
      <c r="AF1277" s="163"/>
      <c r="AG1277" s="196"/>
      <c r="AH1277" s="196"/>
      <c r="AI1277" s="80">
        <f>'[2]2'!AC910</f>
        <v>0</v>
      </c>
      <c r="AJ1277" s="81">
        <f>'[2]2'!J910</f>
        <v>0</v>
      </c>
      <c r="AK1277" s="160">
        <f>'[2]2'!L910</f>
        <v>0</v>
      </c>
      <c r="AL1277" s="160"/>
      <c r="AM1277" s="74"/>
      <c r="AN1277" s="87">
        <f>'[2]2'!A910</f>
        <v>0</v>
      </c>
      <c r="AO1277" s="41"/>
      <c r="AP1277" s="15"/>
      <c r="AQ1277" s="15"/>
      <c r="AR1277" s="15"/>
      <c r="AS1277" s="15"/>
      <c r="AT1277" s="15"/>
      <c r="AU1277" s="15"/>
      <c r="AV1277" s="15"/>
      <c r="AW1277" s="15"/>
      <c r="AX1277" s="15"/>
      <c r="AY1277" s="15"/>
      <c r="AZ1277" s="15"/>
      <c r="BA1277" s="15"/>
      <c r="BB1277" s="15"/>
      <c r="BC1277" s="15"/>
      <c r="BD1277" s="15"/>
      <c r="BE1277" s="15"/>
      <c r="BF1277" s="15"/>
    </row>
    <row r="1278" spans="2:58" ht="15.75">
      <c r="B1278" s="20"/>
      <c r="C1278" s="168"/>
      <c r="D1278" s="168"/>
      <c r="E1278" s="169"/>
      <c r="F1278" s="169"/>
      <c r="G1278" s="11">
        <f t="shared" si="73"/>
      </c>
      <c r="H1278" s="11">
        <f t="shared" si="73"/>
      </c>
      <c r="I1278" s="12">
        <f t="shared" si="73"/>
      </c>
      <c r="J1278" s="20"/>
      <c r="K1278" s="20"/>
      <c r="L1278" s="2">
        <f t="shared" si="74"/>
      </c>
      <c r="Z1278" s="43"/>
      <c r="AA1278" s="43"/>
      <c r="AB1278" s="43"/>
      <c r="AC1278" s="43"/>
      <c r="AD1278" s="44"/>
      <c r="AE1278" s="163"/>
      <c r="AF1278" s="163"/>
      <c r="AG1278" s="196"/>
      <c r="AH1278" s="196"/>
      <c r="AI1278" s="80">
        <f>'[2]2'!AC911</f>
        <v>0</v>
      </c>
      <c r="AJ1278" s="81">
        <f>'[2]2'!J911</f>
        <v>0</v>
      </c>
      <c r="AK1278" s="160">
        <f>'[2]2'!L911</f>
        <v>0</v>
      </c>
      <c r="AL1278" s="160"/>
      <c r="AM1278" s="44"/>
      <c r="AN1278" s="87">
        <f>'[2]2'!A911</f>
        <v>0</v>
      </c>
      <c r="AO1278" s="41"/>
      <c r="AP1278" s="15"/>
      <c r="AQ1278" s="15"/>
      <c r="AR1278" s="15"/>
      <c r="AS1278" s="15"/>
      <c r="AT1278" s="15"/>
      <c r="AU1278" s="15"/>
      <c r="AV1278" s="15"/>
      <c r="AW1278" s="15"/>
      <c r="AX1278" s="15"/>
      <c r="AY1278" s="15"/>
      <c r="AZ1278" s="15"/>
      <c r="BA1278" s="15"/>
      <c r="BB1278" s="15"/>
      <c r="BC1278" s="15"/>
      <c r="BD1278" s="15"/>
      <c r="BE1278" s="15"/>
      <c r="BF1278" s="15"/>
    </row>
    <row r="1279" spans="2:58" ht="15.75">
      <c r="B1279" s="20"/>
      <c r="C1279" s="168"/>
      <c r="D1279" s="168"/>
      <c r="E1279" s="169"/>
      <c r="F1279" s="169"/>
      <c r="G1279" s="11">
        <f t="shared" si="73"/>
      </c>
      <c r="H1279" s="11">
        <f t="shared" si="73"/>
      </c>
      <c r="I1279" s="12">
        <f t="shared" si="73"/>
      </c>
      <c r="J1279" s="20"/>
      <c r="K1279" s="20"/>
      <c r="L1279" s="2">
        <f t="shared" si="74"/>
      </c>
      <c r="Z1279" s="43"/>
      <c r="AA1279" s="43"/>
      <c r="AB1279" s="43"/>
      <c r="AC1279" s="43"/>
      <c r="AD1279" s="44"/>
      <c r="AE1279" s="163"/>
      <c r="AF1279" s="163"/>
      <c r="AG1279" s="196"/>
      <c r="AH1279" s="196"/>
      <c r="AI1279" s="80">
        <f>'[2]2'!AC912</f>
        <v>0</v>
      </c>
      <c r="AJ1279" s="81">
        <f>'[2]2'!J912</f>
        <v>0</v>
      </c>
      <c r="AK1279" s="160">
        <f>'[2]2'!L912</f>
        <v>0</v>
      </c>
      <c r="AL1279" s="160"/>
      <c r="AM1279" s="44"/>
      <c r="AN1279" s="87">
        <f>'[2]2'!A912</f>
        <v>0</v>
      </c>
      <c r="AO1279" s="41"/>
      <c r="AP1279" s="15"/>
      <c r="AQ1279" s="15"/>
      <c r="AR1279" s="15"/>
      <c r="AS1279" s="15"/>
      <c r="AT1279" s="15"/>
      <c r="AU1279" s="15"/>
      <c r="AV1279" s="15"/>
      <c r="AW1279" s="15"/>
      <c r="AX1279" s="15"/>
      <c r="AY1279" s="15"/>
      <c r="AZ1279" s="15"/>
      <c r="BA1279" s="15"/>
      <c r="BB1279" s="15"/>
      <c r="BC1279" s="15"/>
      <c r="BD1279" s="15"/>
      <c r="BE1279" s="15"/>
      <c r="BF1279" s="15"/>
    </row>
    <row r="1280" spans="2:58" ht="15.75">
      <c r="B1280" s="20"/>
      <c r="C1280" s="168"/>
      <c r="D1280" s="168"/>
      <c r="E1280" s="169"/>
      <c r="F1280" s="169"/>
      <c r="G1280" s="11">
        <f t="shared" si="73"/>
      </c>
      <c r="H1280" s="11">
        <f t="shared" si="73"/>
      </c>
      <c r="I1280" s="12">
        <f t="shared" si="73"/>
      </c>
      <c r="J1280" s="20"/>
      <c r="K1280" s="20"/>
      <c r="L1280" s="2">
        <f t="shared" si="74"/>
      </c>
      <c r="Z1280" s="43"/>
      <c r="AA1280" s="43"/>
      <c r="AB1280" s="43"/>
      <c r="AC1280" s="43"/>
      <c r="AD1280" s="44"/>
      <c r="AE1280" s="163"/>
      <c r="AF1280" s="163"/>
      <c r="AG1280" s="196"/>
      <c r="AH1280" s="196"/>
      <c r="AI1280" s="80">
        <f>'[2]2'!AC913</f>
        <v>0</v>
      </c>
      <c r="AJ1280" s="81">
        <f>'[2]2'!J913</f>
        <v>0</v>
      </c>
      <c r="AK1280" s="160">
        <f>'[2]2'!L913</f>
        <v>0</v>
      </c>
      <c r="AL1280" s="160"/>
      <c r="AM1280" s="44"/>
      <c r="AN1280" s="87">
        <f>'[2]2'!A913</f>
        <v>0</v>
      </c>
      <c r="AO1280" s="41"/>
      <c r="AP1280" s="15"/>
      <c r="AQ1280" s="15"/>
      <c r="AR1280" s="15"/>
      <c r="AS1280" s="15"/>
      <c r="AT1280" s="15"/>
      <c r="AU1280" s="15"/>
      <c r="AV1280" s="15"/>
      <c r="AW1280" s="15"/>
      <c r="AX1280" s="15"/>
      <c r="AY1280" s="15"/>
      <c r="AZ1280" s="15"/>
      <c r="BA1280" s="15"/>
      <c r="BB1280" s="15"/>
      <c r="BC1280" s="15"/>
      <c r="BD1280" s="15"/>
      <c r="BE1280" s="15"/>
      <c r="BF1280" s="15"/>
    </row>
    <row r="1281" spans="2:58" ht="15.75">
      <c r="B1281" s="20"/>
      <c r="C1281" s="168"/>
      <c r="D1281" s="168"/>
      <c r="E1281" s="169"/>
      <c r="F1281" s="169"/>
      <c r="G1281" s="11">
        <f t="shared" si="73"/>
      </c>
      <c r="H1281" s="11">
        <f t="shared" si="73"/>
      </c>
      <c r="I1281" s="12">
        <f t="shared" si="73"/>
      </c>
      <c r="J1281" s="20"/>
      <c r="K1281" s="20"/>
      <c r="L1281" s="2">
        <f t="shared" si="74"/>
      </c>
      <c r="Z1281" s="43"/>
      <c r="AA1281" s="43"/>
      <c r="AB1281" s="43"/>
      <c r="AC1281" s="43"/>
      <c r="AD1281" s="44"/>
      <c r="AE1281" s="163"/>
      <c r="AF1281" s="163"/>
      <c r="AG1281" s="196"/>
      <c r="AH1281" s="196"/>
      <c r="AI1281" s="80">
        <f>'[2]2'!AC914</f>
        <v>0</v>
      </c>
      <c r="AJ1281" s="81">
        <f>'[2]2'!J914</f>
        <v>0</v>
      </c>
      <c r="AK1281" s="160">
        <f>'[2]2'!L914</f>
        <v>0</v>
      </c>
      <c r="AL1281" s="160"/>
      <c r="AM1281" s="44"/>
      <c r="AN1281" s="87">
        <f>'[2]2'!A914</f>
        <v>0</v>
      </c>
      <c r="AO1281" s="41"/>
      <c r="AP1281" s="15"/>
      <c r="AQ1281" s="15"/>
      <c r="AR1281" s="15"/>
      <c r="AS1281" s="15"/>
      <c r="AT1281" s="15"/>
      <c r="AU1281" s="15"/>
      <c r="AV1281" s="15"/>
      <c r="AW1281" s="15"/>
      <c r="AX1281" s="15"/>
      <c r="AY1281" s="15"/>
      <c r="AZ1281" s="15"/>
      <c r="BA1281" s="15"/>
      <c r="BB1281" s="15"/>
      <c r="BC1281" s="15"/>
      <c r="BD1281" s="15"/>
      <c r="BE1281" s="15"/>
      <c r="BF1281" s="15"/>
    </row>
    <row r="1282" spans="2:58" ht="15.75" customHeight="1">
      <c r="B1282" s="20"/>
      <c r="C1282" s="168"/>
      <c r="D1282" s="168"/>
      <c r="E1282" s="169"/>
      <c r="F1282" s="169"/>
      <c r="G1282" s="11">
        <f t="shared" si="73"/>
      </c>
      <c r="H1282" s="11">
        <f t="shared" si="73"/>
      </c>
      <c r="I1282" s="12">
        <f t="shared" si="73"/>
      </c>
      <c r="J1282" s="20"/>
      <c r="K1282" s="20"/>
      <c r="L1282" s="2">
        <f t="shared" si="74"/>
      </c>
      <c r="Z1282" s="43"/>
      <c r="AA1282" s="43"/>
      <c r="AB1282" s="43"/>
      <c r="AC1282" s="43"/>
      <c r="AD1282" s="44"/>
      <c r="AE1282" s="163"/>
      <c r="AF1282" s="163"/>
      <c r="AG1282" s="196"/>
      <c r="AH1282" s="196"/>
      <c r="AI1282" s="80">
        <f>'[2]2'!AC915</f>
        <v>0</v>
      </c>
      <c r="AJ1282" s="81">
        <f>'[2]2'!J915</f>
        <v>0</v>
      </c>
      <c r="AK1282" s="160">
        <f>'[2]2'!L915</f>
        <v>0</v>
      </c>
      <c r="AL1282" s="160"/>
      <c r="AM1282" s="44"/>
      <c r="AN1282" s="87">
        <f>'[2]2'!A915</f>
        <v>0</v>
      </c>
      <c r="AO1282" s="41"/>
      <c r="AP1282" s="15"/>
      <c r="AQ1282" s="15"/>
      <c r="AR1282" s="15"/>
      <c r="AS1282" s="15"/>
      <c r="AT1282" s="15"/>
      <c r="AU1282" s="15"/>
      <c r="AV1282" s="15"/>
      <c r="AW1282" s="15"/>
      <c r="AX1282" s="15"/>
      <c r="AY1282" s="15"/>
      <c r="AZ1282" s="15"/>
      <c r="BA1282" s="15"/>
      <c r="BB1282" s="15"/>
      <c r="BC1282" s="15"/>
      <c r="BD1282" s="15"/>
      <c r="BE1282" s="15"/>
      <c r="BF1282" s="15"/>
    </row>
    <row r="1283" spans="2:58" ht="15.75" customHeight="1">
      <c r="B1283" s="20"/>
      <c r="C1283" s="168"/>
      <c r="D1283" s="168"/>
      <c r="E1283" s="169"/>
      <c r="F1283" s="169"/>
      <c r="G1283" s="11">
        <f t="shared" si="73"/>
      </c>
      <c r="H1283" s="11">
        <f t="shared" si="73"/>
      </c>
      <c r="I1283" s="12">
        <f t="shared" si="73"/>
      </c>
      <c r="J1283" s="20"/>
      <c r="K1283" s="20"/>
      <c r="L1283" s="2">
        <f t="shared" si="74"/>
      </c>
      <c r="Z1283" s="43"/>
      <c r="AA1283" s="43"/>
      <c r="AB1283" s="43"/>
      <c r="AC1283" s="43"/>
      <c r="AD1283" s="44"/>
      <c r="AE1283" s="163"/>
      <c r="AF1283" s="163"/>
      <c r="AG1283" s="196"/>
      <c r="AH1283" s="196"/>
      <c r="AI1283" s="80">
        <f>'[2]2'!AC916</f>
        <v>0</v>
      </c>
      <c r="AJ1283" s="81">
        <f>'[2]2'!J916</f>
        <v>0</v>
      </c>
      <c r="AK1283" s="160">
        <f>'[2]2'!L916</f>
        <v>0</v>
      </c>
      <c r="AL1283" s="160"/>
      <c r="AM1283" s="44"/>
      <c r="AN1283" s="87">
        <f>'[2]2'!A916</f>
        <v>0</v>
      </c>
      <c r="AO1283" s="41"/>
      <c r="AP1283" s="15"/>
      <c r="AQ1283" s="15"/>
      <c r="AR1283" s="15"/>
      <c r="AS1283" s="15"/>
      <c r="AT1283" s="15"/>
      <c r="AU1283" s="15"/>
      <c r="AV1283" s="15"/>
      <c r="AW1283" s="15"/>
      <c r="AX1283" s="15"/>
      <c r="AY1283" s="15"/>
      <c r="AZ1283" s="15"/>
      <c r="BA1283" s="15"/>
      <c r="BB1283" s="15"/>
      <c r="BC1283" s="15"/>
      <c r="BD1283" s="15"/>
      <c r="BE1283" s="15"/>
      <c r="BF1283" s="15"/>
    </row>
    <row r="1284" spans="2:58" ht="15.75" customHeight="1">
      <c r="B1284" s="20"/>
      <c r="C1284" s="168"/>
      <c r="D1284" s="168"/>
      <c r="E1284" s="169"/>
      <c r="F1284" s="169"/>
      <c r="G1284" s="11">
        <f t="shared" si="73"/>
      </c>
      <c r="H1284" s="11">
        <f t="shared" si="73"/>
      </c>
      <c r="I1284" s="12">
        <f t="shared" si="73"/>
      </c>
      <c r="J1284" s="20"/>
      <c r="K1284" s="20"/>
      <c r="L1284" s="2">
        <f t="shared" si="74"/>
      </c>
      <c r="Z1284" s="43"/>
      <c r="AA1284" s="43"/>
      <c r="AB1284" s="43"/>
      <c r="AC1284" s="43"/>
      <c r="AD1284" s="44"/>
      <c r="AE1284" s="163"/>
      <c r="AF1284" s="163"/>
      <c r="AG1284" s="196"/>
      <c r="AH1284" s="196"/>
      <c r="AI1284" s="80">
        <f>'[2]2'!AC917</f>
        <v>0</v>
      </c>
      <c r="AJ1284" s="81">
        <f>'[2]2'!J917</f>
        <v>0</v>
      </c>
      <c r="AK1284" s="160">
        <f>'[2]2'!L917</f>
        <v>0</v>
      </c>
      <c r="AL1284" s="160"/>
      <c r="AM1284" s="44"/>
      <c r="AN1284" s="87">
        <f>'[2]2'!A917</f>
        <v>0</v>
      </c>
      <c r="AO1284" s="41"/>
      <c r="AP1284" s="15"/>
      <c r="AQ1284" s="15"/>
      <c r="AR1284" s="15"/>
      <c r="AS1284" s="15"/>
      <c r="AT1284" s="15"/>
      <c r="AU1284" s="15"/>
      <c r="AV1284" s="15"/>
      <c r="AW1284" s="15"/>
      <c r="AX1284" s="15"/>
      <c r="AY1284" s="15"/>
      <c r="AZ1284" s="15"/>
      <c r="BA1284" s="15"/>
      <c r="BB1284" s="15"/>
      <c r="BC1284" s="15"/>
      <c r="BD1284" s="15"/>
      <c r="BE1284" s="15"/>
      <c r="BF1284" s="15"/>
    </row>
    <row r="1285" spans="2:58" ht="15.75">
      <c r="B1285" s="20"/>
      <c r="C1285" s="168"/>
      <c r="D1285" s="181"/>
      <c r="E1285" s="169"/>
      <c r="F1285" s="182"/>
      <c r="G1285" s="11">
        <f t="shared" si="73"/>
      </c>
      <c r="H1285" s="11">
        <f t="shared" si="73"/>
      </c>
      <c r="I1285" s="12">
        <f t="shared" si="73"/>
      </c>
      <c r="J1285" s="20"/>
      <c r="K1285" s="20"/>
      <c r="L1285" s="2">
        <f t="shared" si="74"/>
      </c>
      <c r="Z1285" s="43"/>
      <c r="AA1285" s="43"/>
      <c r="AB1285" s="43"/>
      <c r="AC1285" s="43"/>
      <c r="AD1285" s="44"/>
      <c r="AE1285" s="163"/>
      <c r="AF1285" s="163"/>
      <c r="AG1285" s="196"/>
      <c r="AH1285" s="196"/>
      <c r="AI1285" s="80">
        <f>'[2]2'!AC918</f>
        <v>0</v>
      </c>
      <c r="AJ1285" s="81">
        <f>'[2]2'!J918</f>
        <v>0</v>
      </c>
      <c r="AK1285" s="160">
        <f>'[2]2'!L918</f>
        <v>0</v>
      </c>
      <c r="AL1285" s="160"/>
      <c r="AM1285" s="44"/>
      <c r="AN1285" s="87">
        <f>'[2]2'!A918</f>
        <v>0</v>
      </c>
      <c r="AO1285" s="41"/>
      <c r="AP1285" s="15"/>
      <c r="AQ1285" s="15"/>
      <c r="AR1285" s="15"/>
      <c r="AS1285" s="15"/>
      <c r="AT1285" s="15"/>
      <c r="AU1285" s="15"/>
      <c r="AV1285" s="15"/>
      <c r="AW1285" s="15"/>
      <c r="AX1285" s="15"/>
      <c r="AY1285" s="15"/>
      <c r="AZ1285" s="15"/>
      <c r="BA1285" s="15"/>
      <c r="BB1285" s="15"/>
      <c r="BC1285" s="15"/>
      <c r="BD1285" s="15"/>
      <c r="BE1285" s="15"/>
      <c r="BF1285" s="15"/>
    </row>
    <row r="1286" spans="2:58" ht="15.75">
      <c r="B1286" s="168"/>
      <c r="C1286" s="173"/>
      <c r="D1286" s="170" t="s">
        <v>6</v>
      </c>
      <c r="E1286" s="171"/>
      <c r="F1286" s="170" t="s">
        <v>13</v>
      </c>
      <c r="G1286" s="172"/>
      <c r="H1286" s="169"/>
      <c r="I1286" s="168"/>
      <c r="J1286" s="168"/>
      <c r="K1286" s="168"/>
      <c r="L1286" s="174"/>
      <c r="Z1286" s="43"/>
      <c r="AA1286" s="43"/>
      <c r="AB1286" s="43"/>
      <c r="AC1286" s="43"/>
      <c r="AD1286" s="163"/>
      <c r="AE1286" s="163"/>
      <c r="AF1286" s="199" t="s">
        <v>6</v>
      </c>
      <c r="AG1286" s="200"/>
      <c r="AH1286" s="199" t="s">
        <v>13</v>
      </c>
      <c r="AI1286" s="200"/>
      <c r="AJ1286" s="196"/>
      <c r="AK1286" s="163"/>
      <c r="AL1286" s="163"/>
      <c r="AM1286" s="163"/>
      <c r="AN1286" s="198"/>
      <c r="AO1286" s="41"/>
      <c r="AP1286" s="15"/>
      <c r="AQ1286" s="15"/>
      <c r="AR1286" s="15"/>
      <c r="AS1286" s="15"/>
      <c r="AT1286" s="15"/>
      <c r="AU1286" s="15"/>
      <c r="AV1286" s="15"/>
      <c r="AW1286" s="15"/>
      <c r="AX1286" s="15"/>
      <c r="AY1286" s="15"/>
      <c r="AZ1286" s="15"/>
      <c r="BA1286" s="15"/>
      <c r="BB1286" s="15"/>
      <c r="BC1286" s="15"/>
      <c r="BD1286" s="15"/>
      <c r="BE1286" s="15"/>
      <c r="BF1286" s="15"/>
    </row>
    <row r="1287" spans="2:58" ht="15.75">
      <c r="B1287" s="168"/>
      <c r="C1287" s="168"/>
      <c r="D1287" s="172"/>
      <c r="E1287" s="172"/>
      <c r="F1287" s="172"/>
      <c r="G1287" s="172"/>
      <c r="H1287" s="169"/>
      <c r="I1287" s="168"/>
      <c r="J1287" s="168"/>
      <c r="K1287" s="168"/>
      <c r="L1287" s="174"/>
      <c r="Z1287" s="43"/>
      <c r="AA1287" s="43"/>
      <c r="AB1287" s="43"/>
      <c r="AC1287" s="43"/>
      <c r="AD1287" s="163"/>
      <c r="AE1287" s="163"/>
      <c r="AF1287" s="200"/>
      <c r="AG1287" s="200"/>
      <c r="AH1287" s="200"/>
      <c r="AI1287" s="200"/>
      <c r="AJ1287" s="196"/>
      <c r="AK1287" s="163"/>
      <c r="AL1287" s="163"/>
      <c r="AM1287" s="163"/>
      <c r="AN1287" s="198"/>
      <c r="AO1287" s="41"/>
      <c r="AP1287" s="15"/>
      <c r="AQ1287" s="15"/>
      <c r="AR1287" s="15"/>
      <c r="AS1287" s="15"/>
      <c r="AT1287" s="15"/>
      <c r="AU1287" s="15"/>
      <c r="AV1287" s="15"/>
      <c r="AW1287" s="15"/>
      <c r="AX1287" s="15"/>
      <c r="AY1287" s="15"/>
      <c r="AZ1287" s="15"/>
      <c r="BA1287" s="15"/>
      <c r="BB1287" s="15"/>
      <c r="BC1287" s="15"/>
      <c r="BD1287" s="15"/>
      <c r="BE1287" s="15"/>
      <c r="BF1287" s="15"/>
    </row>
    <row r="1288" spans="2:58" ht="15.75">
      <c r="B1288" s="168"/>
      <c r="C1288" s="168"/>
      <c r="D1288" s="170" t="s">
        <v>6</v>
      </c>
      <c r="E1288" s="171"/>
      <c r="F1288" s="170" t="s">
        <v>14</v>
      </c>
      <c r="G1288" s="172"/>
      <c r="H1288" s="169"/>
      <c r="I1288" s="168"/>
      <c r="J1288" s="168"/>
      <c r="K1288" s="168"/>
      <c r="L1288" s="174"/>
      <c r="Z1288" s="43"/>
      <c r="AA1288" s="43"/>
      <c r="AB1288" s="43"/>
      <c r="AC1288" s="43"/>
      <c r="AD1288" s="163"/>
      <c r="AE1288" s="163"/>
      <c r="AF1288" s="199" t="s">
        <v>6</v>
      </c>
      <c r="AG1288" s="200"/>
      <c r="AH1288" s="199" t="s">
        <v>14</v>
      </c>
      <c r="AI1288" s="200"/>
      <c r="AJ1288" s="196"/>
      <c r="AK1288" s="163"/>
      <c r="AL1288" s="163"/>
      <c r="AM1288" s="163"/>
      <c r="AN1288" s="198"/>
      <c r="AO1288" s="41"/>
      <c r="AP1288" s="15"/>
      <c r="AQ1288" s="15"/>
      <c r="AR1288" s="15"/>
      <c r="AS1288" s="15"/>
      <c r="AT1288" s="15"/>
      <c r="AU1288" s="15"/>
      <c r="AV1288" s="15"/>
      <c r="AW1288" s="15"/>
      <c r="AX1288" s="15"/>
      <c r="AY1288" s="15"/>
      <c r="AZ1288" s="15"/>
      <c r="BA1288" s="15"/>
      <c r="BB1288" s="15"/>
      <c r="BC1288" s="15"/>
      <c r="BD1288" s="15"/>
      <c r="BE1288" s="15"/>
      <c r="BF1288" s="15"/>
    </row>
    <row r="1289" spans="2:58" ht="15.75">
      <c r="B1289" s="168"/>
      <c r="C1289" s="168"/>
      <c r="D1289" s="172"/>
      <c r="E1289" s="172"/>
      <c r="F1289" s="172"/>
      <c r="G1289" s="172"/>
      <c r="H1289" s="169"/>
      <c r="I1289" s="168"/>
      <c r="J1289" s="168"/>
      <c r="K1289" s="168"/>
      <c r="L1289" s="174"/>
      <c r="Z1289" s="43"/>
      <c r="AA1289" s="43"/>
      <c r="AB1289" s="43"/>
      <c r="AC1289" s="43"/>
      <c r="AD1289" s="163"/>
      <c r="AE1289" s="163"/>
      <c r="AF1289" s="200"/>
      <c r="AG1289" s="200"/>
      <c r="AH1289" s="200"/>
      <c r="AI1289" s="200"/>
      <c r="AJ1289" s="196"/>
      <c r="AK1289" s="163"/>
      <c r="AL1289" s="163"/>
      <c r="AM1289" s="163"/>
      <c r="AN1289" s="198"/>
      <c r="AO1289" s="41"/>
      <c r="AP1289" s="15"/>
      <c r="AQ1289" s="15"/>
      <c r="AR1289" s="15"/>
      <c r="AS1289" s="15"/>
      <c r="AT1289" s="15"/>
      <c r="AU1289" s="15"/>
      <c r="AV1289" s="15"/>
      <c r="AW1289" s="15"/>
      <c r="AX1289" s="15"/>
      <c r="AY1289" s="15"/>
      <c r="AZ1289" s="15"/>
      <c r="BA1289" s="15"/>
      <c r="BB1289" s="15"/>
      <c r="BC1289" s="15"/>
      <c r="BD1289" s="15"/>
      <c r="BE1289" s="15"/>
      <c r="BF1289" s="15"/>
    </row>
    <row r="1290" spans="2:58" ht="15.75">
      <c r="B1290" s="168"/>
      <c r="C1290" s="168"/>
      <c r="D1290" s="170" t="s">
        <v>6</v>
      </c>
      <c r="E1290" s="171"/>
      <c r="F1290" s="170" t="s">
        <v>15</v>
      </c>
      <c r="G1290" s="172"/>
      <c r="H1290" s="167"/>
      <c r="I1290" s="187" t="s">
        <v>16</v>
      </c>
      <c r="J1290" s="187"/>
      <c r="K1290" s="187"/>
      <c r="L1290" s="187"/>
      <c r="Z1290" s="43"/>
      <c r="AA1290" s="43"/>
      <c r="AB1290" s="43"/>
      <c r="AC1290" s="43"/>
      <c r="AD1290" s="163"/>
      <c r="AE1290" s="163"/>
      <c r="AF1290" s="199" t="s">
        <v>6</v>
      </c>
      <c r="AG1290" s="200"/>
      <c r="AH1290" s="199" t="s">
        <v>15</v>
      </c>
      <c r="AI1290" s="200"/>
      <c r="AJ1290" s="196"/>
      <c r="AK1290" s="162" t="s">
        <v>16</v>
      </c>
      <c r="AL1290" s="162"/>
      <c r="AM1290" s="162"/>
      <c r="AN1290" s="162"/>
      <c r="AO1290" s="41"/>
      <c r="AP1290" s="15"/>
      <c r="AQ1290" s="15"/>
      <c r="AR1290" s="15"/>
      <c r="AS1290" s="15"/>
      <c r="AT1290" s="15"/>
      <c r="AU1290" s="15"/>
      <c r="AV1290" s="15"/>
      <c r="AW1290" s="15"/>
      <c r="AX1290" s="15"/>
      <c r="AY1290" s="15"/>
      <c r="AZ1290" s="15"/>
      <c r="BA1290" s="15"/>
      <c r="BB1290" s="15"/>
      <c r="BC1290" s="15"/>
      <c r="BD1290" s="15"/>
      <c r="BE1290" s="15"/>
      <c r="BF1290" s="15"/>
    </row>
    <row r="1291" spans="2:58" ht="15.75">
      <c r="B1291" s="168"/>
      <c r="C1291" s="168"/>
      <c r="D1291" s="172"/>
      <c r="E1291" s="172"/>
      <c r="F1291" s="172"/>
      <c r="G1291" s="172"/>
      <c r="H1291" s="167"/>
      <c r="I1291" s="187"/>
      <c r="J1291" s="187"/>
      <c r="K1291" s="187"/>
      <c r="L1291" s="187"/>
      <c r="Z1291" s="43"/>
      <c r="AA1291" s="43"/>
      <c r="AB1291" s="43"/>
      <c r="AC1291" s="43"/>
      <c r="AD1291" s="163"/>
      <c r="AE1291" s="163"/>
      <c r="AF1291" s="200"/>
      <c r="AG1291" s="200"/>
      <c r="AH1291" s="200"/>
      <c r="AI1291" s="200"/>
      <c r="AJ1291" s="196"/>
      <c r="AK1291" s="162"/>
      <c r="AL1291" s="162"/>
      <c r="AM1291" s="162"/>
      <c r="AN1291" s="162"/>
      <c r="AO1291" s="41"/>
      <c r="AP1291" s="15"/>
      <c r="AQ1291" s="15"/>
      <c r="AR1291" s="15"/>
      <c r="AS1291" s="15"/>
      <c r="AT1291" s="15"/>
      <c r="AU1291" s="15"/>
      <c r="AV1291" s="15"/>
      <c r="AW1291" s="15"/>
      <c r="AX1291" s="15"/>
      <c r="AY1291" s="15"/>
      <c r="AZ1291" s="15"/>
      <c r="BA1291" s="15"/>
      <c r="BB1291" s="15"/>
      <c r="BC1291" s="15"/>
      <c r="BD1291" s="15"/>
      <c r="BE1291" s="15"/>
      <c r="BF1291" s="15"/>
    </row>
    <row r="1292" spans="2:58" ht="15.75">
      <c r="B1292" s="168"/>
      <c r="C1292" s="168"/>
      <c r="D1292" s="170" t="s">
        <v>6</v>
      </c>
      <c r="E1292" s="171"/>
      <c r="F1292" s="170" t="s">
        <v>17</v>
      </c>
      <c r="G1292" s="172"/>
      <c r="H1292" s="167"/>
      <c r="I1292" s="187"/>
      <c r="J1292" s="187"/>
      <c r="K1292" s="187"/>
      <c r="L1292" s="187"/>
      <c r="Z1292" s="43"/>
      <c r="AA1292" s="43"/>
      <c r="AB1292" s="43"/>
      <c r="AC1292" s="43"/>
      <c r="AD1292" s="163"/>
      <c r="AE1292" s="163"/>
      <c r="AF1292" s="199" t="s">
        <v>6</v>
      </c>
      <c r="AG1292" s="200"/>
      <c r="AH1292" s="199" t="s">
        <v>17</v>
      </c>
      <c r="AI1292" s="200"/>
      <c r="AJ1292" s="196"/>
      <c r="AK1292" s="162"/>
      <c r="AL1292" s="162"/>
      <c r="AM1292" s="162"/>
      <c r="AN1292" s="162"/>
      <c r="AO1292" s="41"/>
      <c r="AP1292" s="15"/>
      <c r="AQ1292" s="15"/>
      <c r="AR1292" s="15"/>
      <c r="AS1292" s="15"/>
      <c r="AT1292" s="15"/>
      <c r="AU1292" s="15"/>
      <c r="AV1292" s="15"/>
      <c r="AW1292" s="15"/>
      <c r="AX1292" s="15"/>
      <c r="AY1292" s="15"/>
      <c r="AZ1292" s="15"/>
      <c r="BA1292" s="15"/>
      <c r="BB1292" s="15"/>
      <c r="BC1292" s="15"/>
      <c r="BD1292" s="15"/>
      <c r="BE1292" s="15"/>
      <c r="BF1292" s="15"/>
    </row>
    <row r="1293" spans="2:58" ht="15.75">
      <c r="B1293" s="168"/>
      <c r="C1293" s="168"/>
      <c r="D1293" s="172"/>
      <c r="E1293" s="172"/>
      <c r="F1293" s="172"/>
      <c r="G1293" s="172"/>
      <c r="H1293" s="167"/>
      <c r="I1293" s="187"/>
      <c r="J1293" s="187"/>
      <c r="K1293" s="187"/>
      <c r="L1293" s="187"/>
      <c r="Z1293" s="43"/>
      <c r="AA1293" s="43"/>
      <c r="AB1293" s="43"/>
      <c r="AC1293" s="43"/>
      <c r="AD1293" s="163"/>
      <c r="AE1293" s="163"/>
      <c r="AF1293" s="200"/>
      <c r="AG1293" s="200"/>
      <c r="AH1293" s="200"/>
      <c r="AI1293" s="200"/>
      <c r="AJ1293" s="196"/>
      <c r="AK1293" s="162"/>
      <c r="AL1293" s="162"/>
      <c r="AM1293" s="162"/>
      <c r="AN1293" s="162"/>
      <c r="AO1293" s="41"/>
      <c r="AP1293" s="15"/>
      <c r="AQ1293" s="15"/>
      <c r="AR1293" s="15"/>
      <c r="AS1293" s="15"/>
      <c r="AT1293" s="15"/>
      <c r="AU1293" s="15"/>
      <c r="AV1293" s="15"/>
      <c r="AW1293" s="15"/>
      <c r="AX1293" s="15"/>
      <c r="AY1293" s="15"/>
      <c r="AZ1293" s="15"/>
      <c r="BA1293" s="15"/>
      <c r="BB1293" s="15"/>
      <c r="BC1293" s="15"/>
      <c r="BD1293" s="15"/>
      <c r="BE1293" s="15"/>
      <c r="BF1293" s="15"/>
    </row>
    <row r="1294" spans="2:58" ht="15.75">
      <c r="B1294" s="187" t="s">
        <v>18</v>
      </c>
      <c r="C1294" s="187"/>
      <c r="D1294" s="187"/>
      <c r="E1294" s="187"/>
      <c r="F1294" s="187"/>
      <c r="G1294" s="187"/>
      <c r="H1294" s="187"/>
      <c r="I1294" s="187"/>
      <c r="J1294" s="187"/>
      <c r="K1294" s="187"/>
      <c r="L1294" s="187"/>
      <c r="Z1294" s="43"/>
      <c r="AA1294" s="43"/>
      <c r="AB1294" s="43"/>
      <c r="AC1294" s="43"/>
      <c r="AD1294" s="162" t="s">
        <v>18</v>
      </c>
      <c r="AE1294" s="162"/>
      <c r="AF1294" s="162"/>
      <c r="AG1294" s="162"/>
      <c r="AH1294" s="162"/>
      <c r="AI1294" s="162"/>
      <c r="AJ1294" s="162"/>
      <c r="AK1294" s="162"/>
      <c r="AL1294" s="162"/>
      <c r="AM1294" s="162"/>
      <c r="AN1294" s="162"/>
      <c r="AO1294" s="41"/>
      <c r="AP1294" s="15"/>
      <c r="AQ1294" s="15"/>
      <c r="AR1294" s="15"/>
      <c r="AS1294" s="15"/>
      <c r="AT1294" s="15"/>
      <c r="AU1294" s="15"/>
      <c r="AV1294" s="15"/>
      <c r="AW1294" s="15"/>
      <c r="AX1294" s="15"/>
      <c r="AY1294" s="15"/>
      <c r="AZ1294" s="15"/>
      <c r="BA1294" s="15"/>
      <c r="BB1294" s="15"/>
      <c r="BC1294" s="15"/>
      <c r="BD1294" s="15"/>
      <c r="BE1294" s="15"/>
      <c r="BF1294" s="15"/>
    </row>
    <row r="1295" spans="2:58" ht="15.75">
      <c r="B1295" s="187"/>
      <c r="C1295" s="187"/>
      <c r="D1295" s="187"/>
      <c r="E1295" s="187"/>
      <c r="F1295" s="187"/>
      <c r="G1295" s="187"/>
      <c r="H1295" s="187"/>
      <c r="I1295" s="187"/>
      <c r="J1295" s="187"/>
      <c r="K1295" s="187"/>
      <c r="L1295" s="187"/>
      <c r="O1295" s="15"/>
      <c r="P1295" s="15"/>
      <c r="Z1295" s="43"/>
      <c r="AA1295" s="43"/>
      <c r="AB1295" s="43"/>
      <c r="AC1295" s="43"/>
      <c r="AD1295" s="44"/>
      <c r="AE1295" s="44"/>
      <c r="AF1295" s="45"/>
      <c r="AG1295" s="45"/>
      <c r="AH1295" s="45"/>
      <c r="AI1295" s="75"/>
      <c r="AJ1295" s="45"/>
      <c r="AK1295" s="44"/>
      <c r="AL1295" s="44"/>
      <c r="AM1295" s="44"/>
      <c r="AN1295" s="63"/>
      <c r="AO1295" s="41"/>
      <c r="AP1295" s="15"/>
      <c r="AQ1295" s="15"/>
      <c r="AR1295" s="15"/>
      <c r="AS1295" s="15"/>
      <c r="AT1295" s="15"/>
      <c r="AU1295" s="15"/>
      <c r="AV1295" s="15"/>
      <c r="AW1295" s="15"/>
      <c r="AX1295" s="15"/>
      <c r="AY1295" s="15"/>
      <c r="AZ1295" s="15"/>
      <c r="BA1295" s="15"/>
      <c r="BB1295" s="15"/>
      <c r="BC1295" s="15"/>
      <c r="BD1295" s="15"/>
      <c r="BE1295" s="15"/>
      <c r="BF1295" s="15"/>
    </row>
    <row r="1296" spans="2:58" ht="15.75">
      <c r="B1296" s="21"/>
      <c r="C1296" s="21"/>
      <c r="D1296" s="21"/>
      <c r="E1296" s="21"/>
      <c r="F1296" s="21"/>
      <c r="G1296" s="21"/>
      <c r="H1296" s="21"/>
      <c r="I1296" s="21"/>
      <c r="J1296" s="21"/>
      <c r="K1296" s="21"/>
      <c r="L1296" s="21"/>
      <c r="Z1296" s="43"/>
      <c r="AA1296" s="43"/>
      <c r="AB1296" s="43"/>
      <c r="AC1296" s="43"/>
      <c r="AD1296" s="44"/>
      <c r="AE1296" s="44"/>
      <c r="AF1296" s="45"/>
      <c r="AG1296" s="45"/>
      <c r="AH1296" s="45"/>
      <c r="AI1296" s="75"/>
      <c r="AJ1296" s="45"/>
      <c r="AK1296" s="44"/>
      <c r="AL1296" s="44"/>
      <c r="AM1296" s="44"/>
      <c r="AN1296" s="63"/>
      <c r="AO1296" s="41"/>
      <c r="AP1296" s="15"/>
      <c r="AQ1296" s="15"/>
      <c r="AR1296" s="15"/>
      <c r="AS1296" s="15"/>
      <c r="AT1296" s="15"/>
      <c r="AU1296" s="15"/>
      <c r="AV1296" s="15"/>
      <c r="AW1296" s="15"/>
      <c r="AX1296" s="15"/>
      <c r="AY1296" s="15"/>
      <c r="AZ1296" s="15"/>
      <c r="BA1296" s="15"/>
      <c r="BB1296" s="15"/>
      <c r="BC1296" s="15"/>
      <c r="BD1296" s="15"/>
      <c r="BE1296" s="15"/>
      <c r="BF1296" s="15"/>
    </row>
    <row r="1297" spans="5:58" ht="21">
      <c r="E1297" s="188" t="s">
        <v>64</v>
      </c>
      <c r="F1297" s="188"/>
      <c r="G1297" s="188"/>
      <c r="H1297" s="188"/>
      <c r="I1297" s="188"/>
      <c r="Z1297" s="43"/>
      <c r="AA1297" s="43"/>
      <c r="AB1297" s="43"/>
      <c r="AC1297" s="43"/>
      <c r="AD1297" s="44"/>
      <c r="AE1297" s="44"/>
      <c r="AF1297" s="45"/>
      <c r="AG1297" s="76"/>
      <c r="AH1297" s="77"/>
      <c r="AI1297" s="78"/>
      <c r="AJ1297" s="77"/>
      <c r="AK1297" s="79"/>
      <c r="AL1297" s="44"/>
      <c r="AM1297" s="44"/>
      <c r="AN1297" s="63"/>
      <c r="AO1297" s="41"/>
      <c r="AP1297" s="15"/>
      <c r="AQ1297" s="15"/>
      <c r="AR1297" s="15"/>
      <c r="AS1297" s="15"/>
      <c r="AT1297" s="15"/>
      <c r="AU1297" s="15"/>
      <c r="AV1297" s="15"/>
      <c r="AW1297" s="15"/>
      <c r="AX1297" s="15"/>
      <c r="AY1297" s="15"/>
      <c r="AZ1297" s="15"/>
      <c r="BA1297" s="15"/>
      <c r="BB1297" s="15"/>
      <c r="BC1297" s="15"/>
      <c r="BD1297" s="15"/>
      <c r="BE1297" s="15"/>
      <c r="BF1297" s="15"/>
    </row>
    <row r="1298" spans="5:58" ht="15.75">
      <c r="E1298" s="188"/>
      <c r="F1298" s="188"/>
      <c r="G1298" s="188"/>
      <c r="H1298" s="188"/>
      <c r="I1298" s="188"/>
      <c r="Z1298" s="43"/>
      <c r="AA1298" s="43"/>
      <c r="AB1298" s="43"/>
      <c r="AC1298" s="43"/>
      <c r="AD1298" s="44"/>
      <c r="AE1298" s="44"/>
      <c r="AF1298" s="45"/>
      <c r="AG1298" s="190" t="s">
        <v>7</v>
      </c>
      <c r="AH1298" s="190"/>
      <c r="AI1298" s="190"/>
      <c r="AJ1298" s="190"/>
      <c r="AK1298" s="190"/>
      <c r="AL1298" s="44"/>
      <c r="AM1298" s="44"/>
      <c r="AN1298" s="63"/>
      <c r="AO1298" s="41"/>
      <c r="AP1298" s="15"/>
      <c r="AQ1298" s="15"/>
      <c r="AR1298" s="15"/>
      <c r="AS1298" s="15"/>
      <c r="AT1298" s="15"/>
      <c r="AU1298" s="15"/>
      <c r="AV1298" s="15"/>
      <c r="AW1298" s="15"/>
      <c r="AX1298" s="15"/>
      <c r="AY1298" s="15"/>
      <c r="AZ1298" s="15"/>
      <c r="BA1298" s="15"/>
      <c r="BB1298" s="15"/>
      <c r="BC1298" s="15"/>
      <c r="BD1298" s="15"/>
      <c r="BE1298" s="15"/>
      <c r="BF1298" s="15"/>
    </row>
    <row r="1299" spans="5:58" ht="15.75">
      <c r="E1299" s="188"/>
      <c r="F1299" s="188"/>
      <c r="G1299" s="188"/>
      <c r="H1299" s="188"/>
      <c r="I1299" s="188"/>
      <c r="Z1299" s="43"/>
      <c r="AA1299" s="43"/>
      <c r="AB1299" s="43"/>
      <c r="AC1299" s="43"/>
      <c r="AD1299" s="44"/>
      <c r="AE1299" s="44"/>
      <c r="AF1299" s="45"/>
      <c r="AG1299" s="190"/>
      <c r="AH1299" s="190"/>
      <c r="AI1299" s="190"/>
      <c r="AJ1299" s="190"/>
      <c r="AK1299" s="190"/>
      <c r="AL1299" s="44"/>
      <c r="AM1299" s="44"/>
      <c r="AN1299" s="63"/>
      <c r="AO1299" s="41"/>
      <c r="AP1299" s="15"/>
      <c r="AQ1299" s="15"/>
      <c r="AR1299" s="15"/>
      <c r="AS1299" s="15"/>
      <c r="AT1299" s="15"/>
      <c r="AU1299" s="15"/>
      <c r="AV1299" s="15"/>
      <c r="AW1299" s="15"/>
      <c r="AX1299" s="15"/>
      <c r="AY1299" s="15"/>
      <c r="AZ1299" s="15"/>
      <c r="BA1299" s="15"/>
      <c r="BB1299" s="15"/>
      <c r="BC1299" s="15"/>
      <c r="BD1299" s="15"/>
      <c r="BE1299" s="15"/>
      <c r="BF1299" s="15"/>
    </row>
    <row r="1300" spans="5:58" ht="15.75">
      <c r="E1300" s="9"/>
      <c r="F1300" s="9"/>
      <c r="G1300" s="34"/>
      <c r="H1300" s="9"/>
      <c r="I1300" s="183" t="str">
        <f>I1265</f>
        <v>م ع/93/325</v>
      </c>
      <c r="J1300" s="183"/>
      <c r="K1300" s="186" t="s">
        <v>63</v>
      </c>
      <c r="L1300" s="186"/>
      <c r="Z1300" s="43"/>
      <c r="AA1300" s="43"/>
      <c r="AB1300" s="43"/>
      <c r="AC1300" s="43"/>
      <c r="AD1300" s="44"/>
      <c r="AE1300" s="44"/>
      <c r="AF1300" s="45"/>
      <c r="AG1300" s="190"/>
      <c r="AH1300" s="190"/>
      <c r="AI1300" s="190"/>
      <c r="AJ1300" s="190"/>
      <c r="AK1300" s="190"/>
      <c r="AL1300" s="44"/>
      <c r="AM1300" s="44"/>
      <c r="AN1300" s="63"/>
      <c r="AO1300" s="41"/>
      <c r="AP1300" s="15"/>
      <c r="AQ1300" s="15"/>
      <c r="AR1300" s="15"/>
      <c r="AS1300" s="15"/>
      <c r="AT1300" s="15"/>
      <c r="AU1300" s="15"/>
      <c r="AV1300" s="15"/>
      <c r="AW1300" s="15"/>
      <c r="AX1300" s="15"/>
      <c r="AY1300" s="15"/>
      <c r="AZ1300" s="15"/>
      <c r="BA1300" s="15"/>
      <c r="BB1300" s="15"/>
      <c r="BC1300" s="15"/>
      <c r="BD1300" s="15"/>
      <c r="BE1300" s="15"/>
      <c r="BF1300" s="15"/>
    </row>
    <row r="1301" spans="2:58" ht="15.75">
      <c r="B1301" s="18" t="s">
        <v>85</v>
      </c>
      <c r="E1301" s="23"/>
      <c r="F1301" s="23"/>
      <c r="G1301" s="55"/>
      <c r="H1301" s="23"/>
      <c r="I1301" s="184" t="str">
        <f>I1266</f>
        <v>SLP-9300904004</v>
      </c>
      <c r="J1301" s="184"/>
      <c r="K1301" s="185" t="s">
        <v>9</v>
      </c>
      <c r="L1301" s="185"/>
      <c r="Z1301" s="43"/>
      <c r="AA1301" s="43"/>
      <c r="AB1301" s="43"/>
      <c r="AC1301" s="43"/>
      <c r="AD1301" s="44"/>
      <c r="AE1301" s="44"/>
      <c r="AF1301" s="45"/>
      <c r="AG1301" s="64"/>
      <c r="AH1301" s="64"/>
      <c r="AI1301" s="65"/>
      <c r="AJ1301" s="64"/>
      <c r="AK1301" s="164" t="e">
        <f>#REF!</f>
        <v>#REF!</v>
      </c>
      <c r="AL1301" s="164"/>
      <c r="AM1301" s="197" t="s">
        <v>8</v>
      </c>
      <c r="AN1301" s="197"/>
      <c r="AO1301" s="41"/>
      <c r="AP1301" s="15"/>
      <c r="AQ1301" s="15"/>
      <c r="AR1301" s="15"/>
      <c r="AS1301" s="15"/>
      <c r="AT1301" s="15"/>
      <c r="AU1301" s="15"/>
      <c r="AV1301" s="15"/>
      <c r="AW1301" s="15"/>
      <c r="AX1301" s="15"/>
      <c r="AY1301" s="15"/>
      <c r="AZ1301" s="15"/>
      <c r="BA1301" s="15"/>
      <c r="BB1301" s="15"/>
      <c r="BC1301" s="15"/>
      <c r="BD1301" s="15"/>
      <c r="BE1301" s="15"/>
      <c r="BF1301" s="15"/>
    </row>
    <row r="1302" spans="1:58" ht="15.75">
      <c r="A1302" s="19"/>
      <c r="D1302" s="18"/>
      <c r="E1302" s="18"/>
      <c r="F1302" s="18"/>
      <c r="G1302" s="18"/>
      <c r="H1302" s="18"/>
      <c r="L1302" s="18"/>
      <c r="Z1302" s="43"/>
      <c r="AA1302" s="43"/>
      <c r="AB1302" s="43"/>
      <c r="AC1302" s="43"/>
      <c r="AD1302" s="44"/>
      <c r="AE1302" s="44"/>
      <c r="AF1302" s="45"/>
      <c r="AG1302" s="64"/>
      <c r="AH1302" s="64"/>
      <c r="AI1302" s="65"/>
      <c r="AJ1302" s="64"/>
      <c r="AK1302" s="161">
        <f>'[2]MT26'!P1280</f>
        <v>0</v>
      </c>
      <c r="AL1302" s="161"/>
      <c r="AM1302" s="197" t="s">
        <v>9</v>
      </c>
      <c r="AN1302" s="197"/>
      <c r="AO1302" s="41"/>
      <c r="AP1302" s="15"/>
      <c r="AQ1302" s="15"/>
      <c r="AR1302" s="15"/>
      <c r="AS1302" s="15"/>
      <c r="AT1302" s="15"/>
      <c r="AU1302" s="15"/>
      <c r="AV1302" s="15"/>
      <c r="AW1302" s="15"/>
      <c r="AX1302" s="15"/>
      <c r="AY1302" s="15"/>
      <c r="AZ1302" s="15"/>
      <c r="BA1302" s="15"/>
      <c r="BB1302" s="15"/>
      <c r="BC1302" s="15"/>
      <c r="BD1302" s="15"/>
      <c r="BE1302" s="15"/>
      <c r="BF1302" s="15"/>
    </row>
    <row r="1303" spans="2:58" ht="31.5">
      <c r="B1303" s="52" t="s">
        <v>10</v>
      </c>
      <c r="C1303" s="179" t="s">
        <v>11</v>
      </c>
      <c r="D1303" s="180"/>
      <c r="E1303" s="179" t="s">
        <v>12</v>
      </c>
      <c r="F1303" s="180"/>
      <c r="G1303" s="53" t="s">
        <v>0</v>
      </c>
      <c r="H1303" s="53" t="s">
        <v>1</v>
      </c>
      <c r="I1303" s="53" t="s">
        <v>2</v>
      </c>
      <c r="J1303" s="53" t="s">
        <v>3</v>
      </c>
      <c r="K1303" s="53" t="s">
        <v>4</v>
      </c>
      <c r="L1303" s="51" t="s">
        <v>5</v>
      </c>
      <c r="Z1303" s="43"/>
      <c r="AA1303" s="43"/>
      <c r="AB1303" s="43"/>
      <c r="AC1303" s="46"/>
      <c r="AD1303" s="66" t="s">
        <v>10</v>
      </c>
      <c r="AE1303" s="192" t="s">
        <v>11</v>
      </c>
      <c r="AF1303" s="193"/>
      <c r="AG1303" s="192" t="s">
        <v>12</v>
      </c>
      <c r="AH1303" s="193"/>
      <c r="AI1303" s="67" t="s">
        <v>0</v>
      </c>
      <c r="AJ1303" s="67" t="s">
        <v>1</v>
      </c>
      <c r="AK1303" s="67" t="s">
        <v>2</v>
      </c>
      <c r="AL1303" s="67" t="s">
        <v>3</v>
      </c>
      <c r="AM1303" s="67" t="s">
        <v>4</v>
      </c>
      <c r="AN1303" s="63" t="s">
        <v>5</v>
      </c>
      <c r="AO1303" s="41"/>
      <c r="AP1303" s="15"/>
      <c r="AQ1303" s="15"/>
      <c r="AR1303" s="15"/>
      <c r="AS1303" s="15"/>
      <c r="AT1303" s="15"/>
      <c r="AU1303" s="15"/>
      <c r="AV1303" s="15"/>
      <c r="AW1303" s="15"/>
      <c r="AX1303" s="15"/>
      <c r="AY1303" s="15"/>
      <c r="AZ1303" s="15"/>
      <c r="BA1303" s="15"/>
      <c r="BB1303" s="15"/>
      <c r="BC1303" s="15"/>
      <c r="BD1303" s="15"/>
      <c r="BE1303" s="15"/>
      <c r="BF1303" s="15"/>
    </row>
    <row r="1304" spans="2:58" ht="15.75">
      <c r="B1304" s="1"/>
      <c r="C1304" s="175"/>
      <c r="D1304" s="176"/>
      <c r="E1304" s="177"/>
      <c r="F1304" s="178"/>
      <c r="G1304" s="11">
        <f aca="true" t="shared" si="75" ref="G1304:I1320">IF(AI1304=0,"",IF(AI1304&gt;0,AI1304))</f>
      </c>
      <c r="H1304" s="11">
        <f t="shared" si="75"/>
      </c>
      <c r="I1304" s="12">
        <f t="shared" si="75"/>
      </c>
      <c r="J1304" s="20"/>
      <c r="K1304" s="20"/>
      <c r="L1304" s="2">
        <f aca="true" t="shared" si="76" ref="L1304:L1320">IF(AN1304=0,"",IF(AN1304&gt;0,AN1304))</f>
      </c>
      <c r="Z1304" s="43"/>
      <c r="AA1304" s="43"/>
      <c r="AB1304" s="43"/>
      <c r="AC1304" s="43"/>
      <c r="AD1304" s="69"/>
      <c r="AE1304" s="195"/>
      <c r="AF1304" s="195"/>
      <c r="AG1304" s="192"/>
      <c r="AH1304" s="192"/>
      <c r="AI1304" s="80">
        <f>'[2]2'!AC937</f>
        <v>0</v>
      </c>
      <c r="AJ1304" s="81">
        <f>'[2]2'!J937</f>
        <v>0</v>
      </c>
      <c r="AK1304" s="160">
        <f>'[2]2'!L937</f>
        <v>0</v>
      </c>
      <c r="AL1304" s="160"/>
      <c r="AM1304" s="44"/>
      <c r="AN1304" s="87">
        <f>'[2]2'!A937</f>
        <v>0</v>
      </c>
      <c r="AO1304" s="41"/>
      <c r="AP1304" s="15"/>
      <c r="AQ1304" s="15"/>
      <c r="AR1304" s="15"/>
      <c r="AS1304" s="15"/>
      <c r="AT1304" s="15"/>
      <c r="AU1304" s="15"/>
      <c r="AV1304" s="15"/>
      <c r="AW1304" s="15"/>
      <c r="AX1304" s="15"/>
      <c r="AY1304" s="15"/>
      <c r="AZ1304" s="15"/>
      <c r="BA1304" s="15"/>
      <c r="BB1304" s="15"/>
      <c r="BC1304" s="15"/>
      <c r="BD1304" s="15"/>
      <c r="BE1304" s="15"/>
      <c r="BF1304" s="15"/>
    </row>
    <row r="1305" spans="2:58" ht="15.75">
      <c r="B1305" s="1"/>
      <c r="C1305" s="175"/>
      <c r="D1305" s="176"/>
      <c r="E1305" s="177"/>
      <c r="F1305" s="178"/>
      <c r="G1305" s="11">
        <f t="shared" si="75"/>
      </c>
      <c r="H1305" s="11">
        <f t="shared" si="75"/>
      </c>
      <c r="I1305" s="12">
        <f t="shared" si="75"/>
      </c>
      <c r="J1305" s="20"/>
      <c r="K1305" s="20"/>
      <c r="L1305" s="2">
        <f t="shared" si="76"/>
      </c>
      <c r="M1305" s="19"/>
      <c r="N1305" s="19"/>
      <c r="O1305" s="19"/>
      <c r="P1305" s="19"/>
      <c r="Q1305" s="19"/>
      <c r="R1305" s="19"/>
      <c r="S1305" s="19"/>
      <c r="T1305" s="19"/>
      <c r="U1305" s="19"/>
      <c r="V1305" s="19"/>
      <c r="W1305" s="19"/>
      <c r="X1305" s="19"/>
      <c r="Y1305" s="19"/>
      <c r="Z1305" s="46"/>
      <c r="AA1305" s="46"/>
      <c r="AB1305" s="46"/>
      <c r="AC1305" s="43"/>
      <c r="AD1305" s="69"/>
      <c r="AE1305" s="195"/>
      <c r="AF1305" s="195"/>
      <c r="AG1305" s="192"/>
      <c r="AH1305" s="192"/>
      <c r="AI1305" s="80">
        <f>'[2]2'!AC938</f>
        <v>0</v>
      </c>
      <c r="AJ1305" s="81">
        <f>'[2]2'!J938</f>
        <v>0</v>
      </c>
      <c r="AK1305" s="160">
        <f>'[2]2'!L938</f>
        <v>0</v>
      </c>
      <c r="AL1305" s="160"/>
      <c r="AM1305" s="44"/>
      <c r="AN1305" s="87">
        <f>'[2]2'!A938</f>
        <v>0</v>
      </c>
      <c r="AO1305" s="41"/>
      <c r="AP1305" s="15"/>
      <c r="AQ1305" s="15"/>
      <c r="AR1305" s="15"/>
      <c r="AS1305" s="15"/>
      <c r="AT1305" s="15"/>
      <c r="AU1305" s="15"/>
      <c r="AV1305" s="15"/>
      <c r="AW1305" s="15"/>
      <c r="AX1305" s="15"/>
      <c r="AY1305" s="15"/>
      <c r="AZ1305" s="15"/>
      <c r="BA1305" s="15"/>
      <c r="BB1305" s="15"/>
      <c r="BC1305" s="15"/>
      <c r="BD1305" s="15"/>
      <c r="BE1305" s="15"/>
      <c r="BF1305" s="15"/>
    </row>
    <row r="1306" spans="2:58" ht="15.75">
      <c r="B1306" s="1"/>
      <c r="C1306" s="175"/>
      <c r="D1306" s="176"/>
      <c r="E1306" s="177"/>
      <c r="F1306" s="178"/>
      <c r="G1306" s="11">
        <f t="shared" si="75"/>
      </c>
      <c r="H1306" s="11">
        <f t="shared" si="75"/>
      </c>
      <c r="I1306" s="12">
        <f t="shared" si="75"/>
      </c>
      <c r="J1306" s="20"/>
      <c r="K1306" s="20"/>
      <c r="L1306" s="2">
        <f t="shared" si="76"/>
      </c>
      <c r="Z1306" s="43"/>
      <c r="AA1306" s="43"/>
      <c r="AB1306" s="43"/>
      <c r="AC1306" s="43"/>
      <c r="AD1306" s="69"/>
      <c r="AE1306" s="195"/>
      <c r="AF1306" s="195"/>
      <c r="AG1306" s="192"/>
      <c r="AH1306" s="192"/>
      <c r="AI1306" s="80">
        <f>'[2]2'!AC939</f>
        <v>0</v>
      </c>
      <c r="AJ1306" s="81">
        <f>'[2]2'!J939</f>
        <v>0</v>
      </c>
      <c r="AK1306" s="160">
        <f>'[2]2'!L939</f>
        <v>0</v>
      </c>
      <c r="AL1306" s="160"/>
      <c r="AM1306" s="44"/>
      <c r="AN1306" s="87">
        <f>'[2]2'!A939</f>
        <v>0</v>
      </c>
      <c r="AO1306" s="41"/>
      <c r="AP1306" s="15"/>
      <c r="AQ1306" s="15"/>
      <c r="AR1306" s="15"/>
      <c r="AS1306" s="15"/>
      <c r="AT1306" s="15"/>
      <c r="AU1306" s="15"/>
      <c r="AV1306" s="15"/>
      <c r="AW1306" s="15"/>
      <c r="AX1306" s="15"/>
      <c r="AY1306" s="15"/>
      <c r="AZ1306" s="15"/>
      <c r="BA1306" s="15"/>
      <c r="BB1306" s="15"/>
      <c r="BC1306" s="15"/>
      <c r="BD1306" s="15"/>
      <c r="BE1306" s="15"/>
      <c r="BF1306" s="15"/>
    </row>
    <row r="1307" spans="2:58" ht="15.75">
      <c r="B1307" s="1"/>
      <c r="C1307" s="175"/>
      <c r="D1307" s="176"/>
      <c r="E1307" s="177"/>
      <c r="F1307" s="178"/>
      <c r="G1307" s="11">
        <f t="shared" si="75"/>
      </c>
      <c r="H1307" s="11">
        <f t="shared" si="75"/>
      </c>
      <c r="I1307" s="12">
        <f t="shared" si="75"/>
      </c>
      <c r="J1307" s="20"/>
      <c r="K1307" s="20"/>
      <c r="L1307" s="2">
        <f t="shared" si="76"/>
      </c>
      <c r="Z1307" s="43"/>
      <c r="AA1307" s="43"/>
      <c r="AB1307" s="43"/>
      <c r="AC1307" s="43"/>
      <c r="AD1307" s="69"/>
      <c r="AE1307" s="195"/>
      <c r="AF1307" s="195"/>
      <c r="AG1307" s="192"/>
      <c r="AH1307" s="192"/>
      <c r="AI1307" s="80">
        <f>'[2]2'!AC940</f>
        <v>0</v>
      </c>
      <c r="AJ1307" s="81">
        <f>'[2]2'!J940</f>
        <v>0</v>
      </c>
      <c r="AK1307" s="160">
        <f>'[2]2'!L940</f>
        <v>0</v>
      </c>
      <c r="AL1307" s="160"/>
      <c r="AM1307" s="44"/>
      <c r="AN1307" s="87">
        <f>'[2]2'!A940</f>
        <v>0</v>
      </c>
      <c r="AO1307" s="41"/>
      <c r="AP1307" s="15"/>
      <c r="AQ1307" s="15"/>
      <c r="AR1307" s="15"/>
      <c r="AS1307" s="15"/>
      <c r="AT1307" s="15"/>
      <c r="AU1307" s="15"/>
      <c r="AV1307" s="15"/>
      <c r="AW1307" s="15"/>
      <c r="AX1307" s="15"/>
      <c r="AY1307" s="15"/>
      <c r="AZ1307" s="15"/>
      <c r="BA1307" s="15"/>
      <c r="BB1307" s="15"/>
      <c r="BC1307" s="15"/>
      <c r="BD1307" s="15"/>
      <c r="BE1307" s="15"/>
      <c r="BF1307" s="15"/>
    </row>
    <row r="1308" spans="2:58" ht="15.75">
      <c r="B1308" s="20"/>
      <c r="C1308" s="168"/>
      <c r="D1308" s="168"/>
      <c r="E1308" s="169"/>
      <c r="F1308" s="169"/>
      <c r="G1308" s="11">
        <f t="shared" si="75"/>
      </c>
      <c r="H1308" s="11">
        <f t="shared" si="75"/>
      </c>
      <c r="I1308" s="12">
        <f t="shared" si="75"/>
      </c>
      <c r="J1308" s="13"/>
      <c r="K1308" s="13"/>
      <c r="L1308" s="2">
        <f t="shared" si="76"/>
      </c>
      <c r="Z1308" s="43"/>
      <c r="AA1308" s="43"/>
      <c r="AB1308" s="43"/>
      <c r="AC1308" s="43"/>
      <c r="AD1308" s="69"/>
      <c r="AE1308" s="195"/>
      <c r="AF1308" s="195"/>
      <c r="AG1308" s="192"/>
      <c r="AH1308" s="192"/>
      <c r="AI1308" s="80">
        <f>'[2]2'!AC941</f>
        <v>0</v>
      </c>
      <c r="AJ1308" s="81">
        <f>'[2]2'!J941</f>
        <v>0</v>
      </c>
      <c r="AK1308" s="160">
        <f>'[2]2'!L941</f>
        <v>0</v>
      </c>
      <c r="AL1308" s="160"/>
      <c r="AM1308" s="74"/>
      <c r="AN1308" s="87">
        <f>'[2]2'!A941</f>
        <v>0</v>
      </c>
      <c r="AO1308" s="41"/>
      <c r="AP1308" s="15"/>
      <c r="AQ1308" s="15"/>
      <c r="AR1308" s="15"/>
      <c r="AS1308" s="15"/>
      <c r="AT1308" s="15"/>
      <c r="AU1308" s="15"/>
      <c r="AV1308" s="15"/>
      <c r="AW1308" s="15"/>
      <c r="AX1308" s="15"/>
      <c r="AY1308" s="15"/>
      <c r="AZ1308" s="15"/>
      <c r="BA1308" s="15"/>
      <c r="BB1308" s="15"/>
      <c r="BC1308" s="15"/>
      <c r="BD1308" s="15"/>
      <c r="BE1308" s="15"/>
      <c r="BF1308" s="15"/>
    </row>
    <row r="1309" spans="2:58" ht="15.75">
      <c r="B1309" s="20"/>
      <c r="C1309" s="168"/>
      <c r="D1309" s="168"/>
      <c r="E1309" s="169"/>
      <c r="F1309" s="169"/>
      <c r="G1309" s="11">
        <f t="shared" si="75"/>
      </c>
      <c r="H1309" s="11">
        <f t="shared" si="75"/>
      </c>
      <c r="I1309" s="12">
        <f t="shared" si="75"/>
      </c>
      <c r="J1309" s="13"/>
      <c r="K1309" s="13"/>
      <c r="L1309" s="2">
        <f t="shared" si="76"/>
      </c>
      <c r="Z1309" s="43"/>
      <c r="AA1309" s="43"/>
      <c r="AB1309" s="43"/>
      <c r="AC1309" s="43"/>
      <c r="AD1309" s="44"/>
      <c r="AE1309" s="163"/>
      <c r="AF1309" s="163"/>
      <c r="AG1309" s="196"/>
      <c r="AH1309" s="196"/>
      <c r="AI1309" s="80">
        <f>'[2]2'!AC942</f>
        <v>0</v>
      </c>
      <c r="AJ1309" s="81">
        <f>'[2]2'!J942</f>
        <v>0</v>
      </c>
      <c r="AK1309" s="160">
        <f>'[2]2'!L942</f>
        <v>0</v>
      </c>
      <c r="AL1309" s="160"/>
      <c r="AM1309" s="74"/>
      <c r="AN1309" s="87">
        <f>'[2]2'!A942</f>
        <v>0</v>
      </c>
      <c r="AO1309" s="41"/>
      <c r="AP1309" s="15"/>
      <c r="AQ1309" s="15"/>
      <c r="AR1309" s="15"/>
      <c r="AS1309" s="15"/>
      <c r="AT1309" s="15"/>
      <c r="AU1309" s="15"/>
      <c r="AV1309" s="15"/>
      <c r="AW1309" s="15"/>
      <c r="AX1309" s="15"/>
      <c r="AY1309" s="15"/>
      <c r="AZ1309" s="15"/>
      <c r="BA1309" s="15"/>
      <c r="BB1309" s="15"/>
      <c r="BC1309" s="15"/>
      <c r="BD1309" s="15"/>
      <c r="BE1309" s="15"/>
      <c r="BF1309" s="15"/>
    </row>
    <row r="1310" spans="2:58" ht="15.75">
      <c r="B1310" s="20"/>
      <c r="C1310" s="168"/>
      <c r="D1310" s="168"/>
      <c r="E1310" s="169"/>
      <c r="F1310" s="169"/>
      <c r="G1310" s="11">
        <f t="shared" si="75"/>
      </c>
      <c r="H1310" s="11">
        <f t="shared" si="75"/>
      </c>
      <c r="I1310" s="12">
        <f t="shared" si="75"/>
      </c>
      <c r="J1310" s="13"/>
      <c r="K1310" s="13"/>
      <c r="L1310" s="2">
        <f t="shared" si="76"/>
      </c>
      <c r="Z1310" s="43"/>
      <c r="AA1310" s="43"/>
      <c r="AB1310" s="43"/>
      <c r="AC1310" s="43"/>
      <c r="AD1310" s="44"/>
      <c r="AE1310" s="163"/>
      <c r="AF1310" s="163"/>
      <c r="AG1310" s="196"/>
      <c r="AH1310" s="196"/>
      <c r="AI1310" s="80">
        <f>'[2]2'!AC943</f>
        <v>0</v>
      </c>
      <c r="AJ1310" s="81">
        <f>'[2]2'!J943</f>
        <v>0</v>
      </c>
      <c r="AK1310" s="160">
        <f>'[2]2'!L943</f>
        <v>0</v>
      </c>
      <c r="AL1310" s="160"/>
      <c r="AM1310" s="74"/>
      <c r="AN1310" s="87">
        <f>'[2]2'!A943</f>
        <v>0</v>
      </c>
      <c r="AO1310" s="41"/>
      <c r="AP1310" s="15"/>
      <c r="AQ1310" s="15"/>
      <c r="AR1310" s="15"/>
      <c r="AS1310" s="15"/>
      <c r="AT1310" s="15"/>
      <c r="AU1310" s="15"/>
      <c r="AV1310" s="15"/>
      <c r="AW1310" s="15"/>
      <c r="AX1310" s="15"/>
      <c r="AY1310" s="15"/>
      <c r="AZ1310" s="15"/>
      <c r="BA1310" s="15"/>
      <c r="BB1310" s="15"/>
      <c r="BC1310" s="15"/>
      <c r="BD1310" s="15"/>
      <c r="BE1310" s="15"/>
      <c r="BF1310" s="15"/>
    </row>
    <row r="1311" spans="2:58" ht="15.75">
      <c r="B1311" s="20"/>
      <c r="C1311" s="168"/>
      <c r="D1311" s="168"/>
      <c r="E1311" s="169"/>
      <c r="F1311" s="169"/>
      <c r="G1311" s="11">
        <f t="shared" si="75"/>
      </c>
      <c r="H1311" s="11">
        <f t="shared" si="75"/>
      </c>
      <c r="I1311" s="12">
        <f t="shared" si="75"/>
      </c>
      <c r="J1311" s="13"/>
      <c r="K1311" s="13"/>
      <c r="L1311" s="2">
        <f t="shared" si="76"/>
      </c>
      <c r="N1311" s="15"/>
      <c r="Z1311" s="43"/>
      <c r="AA1311" s="43"/>
      <c r="AB1311" s="43"/>
      <c r="AC1311" s="43"/>
      <c r="AD1311" s="44"/>
      <c r="AE1311" s="163"/>
      <c r="AF1311" s="163"/>
      <c r="AG1311" s="196"/>
      <c r="AH1311" s="196"/>
      <c r="AI1311" s="80">
        <f>'[2]2'!AC944</f>
        <v>0</v>
      </c>
      <c r="AJ1311" s="81">
        <f>'[2]2'!J944</f>
        <v>0</v>
      </c>
      <c r="AK1311" s="160">
        <f>'[2]2'!L944</f>
        <v>0</v>
      </c>
      <c r="AL1311" s="160"/>
      <c r="AM1311" s="74"/>
      <c r="AN1311" s="87">
        <f>'[2]2'!A944</f>
        <v>0</v>
      </c>
      <c r="AO1311" s="41"/>
      <c r="AP1311" s="15"/>
      <c r="AQ1311" s="15"/>
      <c r="AR1311" s="15"/>
      <c r="AS1311" s="15"/>
      <c r="AT1311" s="15"/>
      <c r="AU1311" s="15"/>
      <c r="AV1311" s="15"/>
      <c r="AW1311" s="15"/>
      <c r="AX1311" s="15"/>
      <c r="AY1311" s="15"/>
      <c r="AZ1311" s="15"/>
      <c r="BA1311" s="15"/>
      <c r="BB1311" s="15"/>
      <c r="BC1311" s="15"/>
      <c r="BD1311" s="15"/>
      <c r="BE1311" s="15"/>
      <c r="BF1311" s="15"/>
    </row>
    <row r="1312" spans="2:58" ht="15.75">
      <c r="B1312" s="20"/>
      <c r="C1312" s="168"/>
      <c r="D1312" s="168"/>
      <c r="E1312" s="169"/>
      <c r="F1312" s="169"/>
      <c r="G1312" s="11">
        <f t="shared" si="75"/>
      </c>
      <c r="H1312" s="11">
        <f t="shared" si="75"/>
      </c>
      <c r="I1312" s="12">
        <f t="shared" si="75"/>
      </c>
      <c r="J1312" s="20"/>
      <c r="K1312" s="20"/>
      <c r="L1312" s="2">
        <f t="shared" si="76"/>
      </c>
      <c r="Z1312" s="43"/>
      <c r="AA1312" s="43"/>
      <c r="AB1312" s="43"/>
      <c r="AC1312" s="43"/>
      <c r="AD1312" s="44"/>
      <c r="AE1312" s="163"/>
      <c r="AF1312" s="163"/>
      <c r="AG1312" s="196"/>
      <c r="AH1312" s="196"/>
      <c r="AI1312" s="80">
        <f>'[2]2'!AC945</f>
        <v>0</v>
      </c>
      <c r="AJ1312" s="81">
        <f>'[2]2'!J945</f>
        <v>0</v>
      </c>
      <c r="AK1312" s="160">
        <f>'[2]2'!L945</f>
        <v>0</v>
      </c>
      <c r="AL1312" s="160"/>
      <c r="AM1312" s="74"/>
      <c r="AN1312" s="87">
        <f>'[2]2'!A945</f>
        <v>0</v>
      </c>
      <c r="AO1312" s="41"/>
      <c r="AP1312" s="15"/>
      <c r="AQ1312" s="15"/>
      <c r="AR1312" s="15"/>
      <c r="AS1312" s="15"/>
      <c r="AT1312" s="15"/>
      <c r="AU1312" s="15"/>
      <c r="AV1312" s="15"/>
      <c r="AW1312" s="15"/>
      <c r="AX1312" s="15"/>
      <c r="AY1312" s="15"/>
      <c r="AZ1312" s="15"/>
      <c r="BA1312" s="15"/>
      <c r="BB1312" s="15"/>
      <c r="BC1312" s="15"/>
      <c r="BD1312" s="15"/>
      <c r="BE1312" s="15"/>
      <c r="BF1312" s="15"/>
    </row>
    <row r="1313" spans="2:58" ht="15.75">
      <c r="B1313" s="20"/>
      <c r="C1313" s="168"/>
      <c r="D1313" s="168"/>
      <c r="E1313" s="169"/>
      <c r="F1313" s="169"/>
      <c r="G1313" s="11">
        <f t="shared" si="75"/>
      </c>
      <c r="H1313" s="11">
        <f t="shared" si="75"/>
      </c>
      <c r="I1313" s="12">
        <f t="shared" si="75"/>
      </c>
      <c r="J1313" s="20"/>
      <c r="K1313" s="20"/>
      <c r="L1313" s="2">
        <f t="shared" si="76"/>
      </c>
      <c r="Z1313" s="43"/>
      <c r="AA1313" s="43"/>
      <c r="AB1313" s="43"/>
      <c r="AC1313" s="43"/>
      <c r="AD1313" s="44"/>
      <c r="AE1313" s="163"/>
      <c r="AF1313" s="163"/>
      <c r="AG1313" s="196"/>
      <c r="AH1313" s="196"/>
      <c r="AI1313" s="80">
        <f>'[2]2'!AC946</f>
        <v>0</v>
      </c>
      <c r="AJ1313" s="81">
        <f>'[2]2'!J946</f>
        <v>0</v>
      </c>
      <c r="AK1313" s="160">
        <f>'[2]2'!L946</f>
        <v>0</v>
      </c>
      <c r="AL1313" s="160"/>
      <c r="AM1313" s="44"/>
      <c r="AN1313" s="87">
        <f>'[2]2'!A946</f>
        <v>0</v>
      </c>
      <c r="AO1313" s="41"/>
      <c r="AP1313" s="15"/>
      <c r="AQ1313" s="15"/>
      <c r="AR1313" s="15"/>
      <c r="AS1313" s="15"/>
      <c r="AT1313" s="15"/>
      <c r="AU1313" s="15"/>
      <c r="AV1313" s="15"/>
      <c r="AW1313" s="15"/>
      <c r="AX1313" s="15"/>
      <c r="AY1313" s="15"/>
      <c r="AZ1313" s="15"/>
      <c r="BA1313" s="15"/>
      <c r="BB1313" s="15"/>
      <c r="BC1313" s="15"/>
      <c r="BD1313" s="15"/>
      <c r="BE1313" s="15"/>
      <c r="BF1313" s="15"/>
    </row>
    <row r="1314" spans="2:58" ht="15.75">
      <c r="B1314" s="20"/>
      <c r="C1314" s="168"/>
      <c r="D1314" s="168"/>
      <c r="E1314" s="169"/>
      <c r="F1314" s="169"/>
      <c r="G1314" s="11">
        <f t="shared" si="75"/>
      </c>
      <c r="H1314" s="11">
        <f t="shared" si="75"/>
      </c>
      <c r="I1314" s="12">
        <f t="shared" si="75"/>
      </c>
      <c r="J1314" s="20"/>
      <c r="K1314" s="20"/>
      <c r="L1314" s="2">
        <f t="shared" si="76"/>
      </c>
      <c r="Z1314" s="43"/>
      <c r="AA1314" s="43"/>
      <c r="AB1314" s="43"/>
      <c r="AC1314" s="43"/>
      <c r="AD1314" s="44"/>
      <c r="AE1314" s="163"/>
      <c r="AF1314" s="163"/>
      <c r="AG1314" s="196"/>
      <c r="AH1314" s="196"/>
      <c r="AI1314" s="80">
        <f>'[2]2'!AC947</f>
        <v>0</v>
      </c>
      <c r="AJ1314" s="81">
        <f>'[2]2'!J947</f>
        <v>0</v>
      </c>
      <c r="AK1314" s="160">
        <f>'[2]2'!L947</f>
        <v>0</v>
      </c>
      <c r="AL1314" s="160"/>
      <c r="AM1314" s="44"/>
      <c r="AN1314" s="87">
        <f>'[2]2'!A947</f>
        <v>0</v>
      </c>
      <c r="AO1314" s="41"/>
      <c r="AP1314" s="15"/>
      <c r="AQ1314" s="15"/>
      <c r="AR1314" s="15"/>
      <c r="AS1314" s="15"/>
      <c r="AT1314" s="15"/>
      <c r="AU1314" s="15"/>
      <c r="AV1314" s="15"/>
      <c r="AW1314" s="15"/>
      <c r="AX1314" s="15"/>
      <c r="AY1314" s="15"/>
      <c r="AZ1314" s="15"/>
      <c r="BA1314" s="15"/>
      <c r="BB1314" s="15"/>
      <c r="BC1314" s="15"/>
      <c r="BD1314" s="15"/>
      <c r="BE1314" s="15"/>
      <c r="BF1314" s="15"/>
    </row>
    <row r="1315" spans="2:58" ht="15.75">
      <c r="B1315" s="20"/>
      <c r="C1315" s="168"/>
      <c r="D1315" s="168"/>
      <c r="E1315" s="169"/>
      <c r="F1315" s="169"/>
      <c r="G1315" s="11">
        <f t="shared" si="75"/>
      </c>
      <c r="H1315" s="11">
        <f t="shared" si="75"/>
      </c>
      <c r="I1315" s="12">
        <f t="shared" si="75"/>
      </c>
      <c r="J1315" s="20"/>
      <c r="K1315" s="20"/>
      <c r="L1315" s="2">
        <f t="shared" si="76"/>
      </c>
      <c r="Z1315" s="43"/>
      <c r="AA1315" s="43"/>
      <c r="AB1315" s="43"/>
      <c r="AC1315" s="43"/>
      <c r="AD1315" s="44"/>
      <c r="AE1315" s="163"/>
      <c r="AF1315" s="163"/>
      <c r="AG1315" s="196"/>
      <c r="AH1315" s="196"/>
      <c r="AI1315" s="80">
        <f>'[2]2'!AC948</f>
        <v>0</v>
      </c>
      <c r="AJ1315" s="81">
        <f>'[2]2'!J948</f>
        <v>0</v>
      </c>
      <c r="AK1315" s="160">
        <f>'[2]2'!L948</f>
        <v>0</v>
      </c>
      <c r="AL1315" s="160"/>
      <c r="AM1315" s="44"/>
      <c r="AN1315" s="87">
        <f>'[2]2'!A948</f>
        <v>0</v>
      </c>
      <c r="AO1315" s="41"/>
      <c r="AP1315" s="15"/>
      <c r="AQ1315" s="15"/>
      <c r="AR1315" s="15"/>
      <c r="AS1315" s="15"/>
      <c r="AT1315" s="15"/>
      <c r="AU1315" s="15"/>
      <c r="AV1315" s="15"/>
      <c r="AW1315" s="15"/>
      <c r="AX1315" s="15"/>
      <c r="AY1315" s="15"/>
      <c r="AZ1315" s="15"/>
      <c r="BA1315" s="15"/>
      <c r="BB1315" s="15"/>
      <c r="BC1315" s="15"/>
      <c r="BD1315" s="15"/>
      <c r="BE1315" s="15"/>
      <c r="BF1315" s="15"/>
    </row>
    <row r="1316" spans="2:58" ht="15.75" customHeight="1">
      <c r="B1316" s="20"/>
      <c r="C1316" s="168"/>
      <c r="D1316" s="168"/>
      <c r="E1316" s="169"/>
      <c r="F1316" s="169"/>
      <c r="G1316" s="11">
        <f t="shared" si="75"/>
      </c>
      <c r="H1316" s="11">
        <f t="shared" si="75"/>
      </c>
      <c r="I1316" s="12">
        <f t="shared" si="75"/>
      </c>
      <c r="J1316" s="20"/>
      <c r="K1316" s="20"/>
      <c r="L1316" s="2">
        <f t="shared" si="76"/>
      </c>
      <c r="Z1316" s="43"/>
      <c r="AA1316" s="43"/>
      <c r="AB1316" s="43"/>
      <c r="AC1316" s="43"/>
      <c r="AD1316" s="44"/>
      <c r="AE1316" s="163"/>
      <c r="AF1316" s="163"/>
      <c r="AG1316" s="196"/>
      <c r="AH1316" s="196"/>
      <c r="AI1316" s="80">
        <f>'[2]2'!AC949</f>
        <v>0</v>
      </c>
      <c r="AJ1316" s="81">
        <f>'[2]2'!J949</f>
        <v>0</v>
      </c>
      <c r="AK1316" s="160">
        <f>'[2]2'!L949</f>
        <v>0</v>
      </c>
      <c r="AL1316" s="160"/>
      <c r="AM1316" s="44"/>
      <c r="AN1316" s="87">
        <f>'[2]2'!A949</f>
        <v>0</v>
      </c>
      <c r="AO1316" s="41"/>
      <c r="AP1316" s="15"/>
      <c r="AQ1316" s="15"/>
      <c r="AR1316" s="15"/>
      <c r="AS1316" s="15"/>
      <c r="AT1316" s="15"/>
      <c r="AU1316" s="15"/>
      <c r="AV1316" s="15"/>
      <c r="AW1316" s="15"/>
      <c r="AX1316" s="15"/>
      <c r="AY1316" s="15"/>
      <c r="AZ1316" s="15"/>
      <c r="BA1316" s="15"/>
      <c r="BB1316" s="15"/>
      <c r="BC1316" s="15"/>
      <c r="BD1316" s="15"/>
      <c r="BE1316" s="15"/>
      <c r="BF1316" s="15"/>
    </row>
    <row r="1317" spans="2:58" ht="15.75" customHeight="1">
      <c r="B1317" s="20"/>
      <c r="C1317" s="168"/>
      <c r="D1317" s="168"/>
      <c r="E1317" s="169"/>
      <c r="F1317" s="169"/>
      <c r="G1317" s="11">
        <f t="shared" si="75"/>
      </c>
      <c r="H1317" s="11">
        <f t="shared" si="75"/>
      </c>
      <c r="I1317" s="12">
        <f t="shared" si="75"/>
      </c>
      <c r="J1317" s="20"/>
      <c r="K1317" s="20"/>
      <c r="L1317" s="2">
        <f t="shared" si="76"/>
      </c>
      <c r="Z1317" s="43"/>
      <c r="AA1317" s="43"/>
      <c r="AB1317" s="43"/>
      <c r="AC1317" s="43"/>
      <c r="AD1317" s="44"/>
      <c r="AE1317" s="163"/>
      <c r="AF1317" s="163"/>
      <c r="AG1317" s="196"/>
      <c r="AH1317" s="196"/>
      <c r="AI1317" s="80">
        <f>'[2]2'!AC950</f>
        <v>0</v>
      </c>
      <c r="AJ1317" s="81">
        <f>'[2]2'!J950</f>
        <v>0</v>
      </c>
      <c r="AK1317" s="160">
        <f>'[2]2'!L950</f>
        <v>0</v>
      </c>
      <c r="AL1317" s="160"/>
      <c r="AM1317" s="44"/>
      <c r="AN1317" s="87">
        <f>'[2]2'!A950</f>
        <v>0</v>
      </c>
      <c r="AO1317" s="41"/>
      <c r="AP1317" s="15"/>
      <c r="AQ1317" s="15"/>
      <c r="AR1317" s="15"/>
      <c r="AS1317" s="15"/>
      <c r="AT1317" s="15"/>
      <c r="AU1317" s="15"/>
      <c r="AV1317" s="15"/>
      <c r="AW1317" s="15"/>
      <c r="AX1317" s="15"/>
      <c r="AY1317" s="15"/>
      <c r="AZ1317" s="15"/>
      <c r="BA1317" s="15"/>
      <c r="BB1317" s="15"/>
      <c r="BC1317" s="15"/>
      <c r="BD1317" s="15"/>
      <c r="BE1317" s="15"/>
      <c r="BF1317" s="15"/>
    </row>
    <row r="1318" spans="2:58" ht="15.75" customHeight="1">
      <c r="B1318" s="20"/>
      <c r="C1318" s="168"/>
      <c r="D1318" s="168"/>
      <c r="E1318" s="169"/>
      <c r="F1318" s="169"/>
      <c r="G1318" s="11">
        <f t="shared" si="75"/>
      </c>
      <c r="H1318" s="11">
        <f t="shared" si="75"/>
      </c>
      <c r="I1318" s="12">
        <f t="shared" si="75"/>
      </c>
      <c r="J1318" s="20"/>
      <c r="K1318" s="20"/>
      <c r="L1318" s="2">
        <f t="shared" si="76"/>
      </c>
      <c r="Z1318" s="43"/>
      <c r="AA1318" s="43"/>
      <c r="AB1318" s="43"/>
      <c r="AC1318" s="43"/>
      <c r="AD1318" s="44"/>
      <c r="AE1318" s="163"/>
      <c r="AF1318" s="163"/>
      <c r="AG1318" s="196"/>
      <c r="AH1318" s="196"/>
      <c r="AI1318" s="80">
        <f>'[2]2'!AC951</f>
        <v>0</v>
      </c>
      <c r="AJ1318" s="81">
        <f>'[2]2'!J951</f>
        <v>0</v>
      </c>
      <c r="AK1318" s="160">
        <f>'[2]2'!L951</f>
        <v>0</v>
      </c>
      <c r="AL1318" s="160"/>
      <c r="AM1318" s="44"/>
      <c r="AN1318" s="87">
        <f>'[2]2'!A951</f>
        <v>0</v>
      </c>
      <c r="AO1318" s="41"/>
      <c r="AP1318" s="15"/>
      <c r="AQ1318" s="15"/>
      <c r="AR1318" s="15"/>
      <c r="AS1318" s="15"/>
      <c r="AT1318" s="15"/>
      <c r="AU1318" s="15"/>
      <c r="AV1318" s="15"/>
      <c r="AW1318" s="15"/>
      <c r="AX1318" s="15"/>
      <c r="AY1318" s="15"/>
      <c r="AZ1318" s="15"/>
      <c r="BA1318" s="15"/>
      <c r="BB1318" s="15"/>
      <c r="BC1318" s="15"/>
      <c r="BD1318" s="15"/>
      <c r="BE1318" s="15"/>
      <c r="BF1318" s="15"/>
    </row>
    <row r="1319" spans="2:58" ht="15.75">
      <c r="B1319" s="20"/>
      <c r="C1319" s="168"/>
      <c r="D1319" s="168"/>
      <c r="E1319" s="169"/>
      <c r="F1319" s="169"/>
      <c r="G1319" s="11">
        <f t="shared" si="75"/>
      </c>
      <c r="H1319" s="11">
        <f t="shared" si="75"/>
      </c>
      <c r="I1319" s="12">
        <f t="shared" si="75"/>
      </c>
      <c r="J1319" s="20"/>
      <c r="K1319" s="20"/>
      <c r="L1319" s="2">
        <f t="shared" si="76"/>
      </c>
      <c r="Z1319" s="43"/>
      <c r="AA1319" s="43"/>
      <c r="AB1319" s="43"/>
      <c r="AC1319" s="43"/>
      <c r="AD1319" s="44"/>
      <c r="AE1319" s="163"/>
      <c r="AF1319" s="163"/>
      <c r="AG1319" s="196"/>
      <c r="AH1319" s="196"/>
      <c r="AI1319" s="80">
        <f>'[2]2'!AC952</f>
        <v>0</v>
      </c>
      <c r="AJ1319" s="81">
        <f>'[2]2'!J952</f>
        <v>0</v>
      </c>
      <c r="AK1319" s="160">
        <f>'[2]2'!L952</f>
        <v>0</v>
      </c>
      <c r="AL1319" s="160"/>
      <c r="AM1319" s="44"/>
      <c r="AN1319" s="87">
        <f>'[2]2'!A952</f>
        <v>0</v>
      </c>
      <c r="AO1319" s="41"/>
      <c r="AP1319" s="15"/>
      <c r="AQ1319" s="15"/>
      <c r="AR1319" s="15"/>
      <c r="AS1319" s="15"/>
      <c r="AT1319" s="15"/>
      <c r="AU1319" s="15"/>
      <c r="AV1319" s="15"/>
      <c r="AW1319" s="15"/>
      <c r="AX1319" s="15"/>
      <c r="AY1319" s="15"/>
      <c r="AZ1319" s="15"/>
      <c r="BA1319" s="15"/>
      <c r="BB1319" s="15"/>
      <c r="BC1319" s="15"/>
      <c r="BD1319" s="15"/>
      <c r="BE1319" s="15"/>
      <c r="BF1319" s="15"/>
    </row>
    <row r="1320" spans="2:58" ht="15.75">
      <c r="B1320" s="20"/>
      <c r="C1320" s="168"/>
      <c r="D1320" s="181"/>
      <c r="E1320" s="169"/>
      <c r="F1320" s="182"/>
      <c r="G1320" s="11">
        <f t="shared" si="75"/>
      </c>
      <c r="H1320" s="11">
        <f t="shared" si="75"/>
      </c>
      <c r="I1320" s="12">
        <f t="shared" si="75"/>
      </c>
      <c r="J1320" s="20"/>
      <c r="K1320" s="20"/>
      <c r="L1320" s="2">
        <f t="shared" si="76"/>
      </c>
      <c r="Z1320" s="43"/>
      <c r="AA1320" s="43"/>
      <c r="AB1320" s="43"/>
      <c r="AC1320" s="43"/>
      <c r="AD1320" s="44"/>
      <c r="AE1320" s="163"/>
      <c r="AF1320" s="163"/>
      <c r="AG1320" s="196"/>
      <c r="AH1320" s="196"/>
      <c r="AI1320" s="80">
        <f>'[2]2'!AC953</f>
        <v>0</v>
      </c>
      <c r="AJ1320" s="81">
        <f>'[2]2'!J953</f>
        <v>0</v>
      </c>
      <c r="AK1320" s="160">
        <f>'[2]2'!L953</f>
        <v>0</v>
      </c>
      <c r="AL1320" s="160"/>
      <c r="AM1320" s="44"/>
      <c r="AN1320" s="87">
        <f>'[2]2'!A953</f>
        <v>0</v>
      </c>
      <c r="AO1320" s="41"/>
      <c r="AP1320" s="15"/>
      <c r="AQ1320" s="15"/>
      <c r="AR1320" s="15"/>
      <c r="AS1320" s="15"/>
      <c r="AT1320" s="15"/>
      <c r="AU1320" s="15"/>
      <c r="AV1320" s="15"/>
      <c r="AW1320" s="15"/>
      <c r="AX1320" s="15"/>
      <c r="AY1320" s="15"/>
      <c r="AZ1320" s="15"/>
      <c r="BA1320" s="15"/>
      <c r="BB1320" s="15"/>
      <c r="BC1320" s="15"/>
      <c r="BD1320" s="15"/>
      <c r="BE1320" s="15"/>
      <c r="BF1320" s="15"/>
    </row>
    <row r="1321" spans="2:58" ht="15.75">
      <c r="B1321" s="168"/>
      <c r="C1321" s="173"/>
      <c r="D1321" s="170" t="s">
        <v>6</v>
      </c>
      <c r="E1321" s="171"/>
      <c r="F1321" s="170" t="s">
        <v>13</v>
      </c>
      <c r="G1321" s="172"/>
      <c r="H1321" s="169"/>
      <c r="I1321" s="168"/>
      <c r="J1321" s="168"/>
      <c r="K1321" s="168"/>
      <c r="L1321" s="174"/>
      <c r="Z1321" s="43"/>
      <c r="AA1321" s="43"/>
      <c r="AB1321" s="43"/>
      <c r="AC1321" s="43"/>
      <c r="AD1321" s="163"/>
      <c r="AE1321" s="163"/>
      <c r="AF1321" s="199" t="s">
        <v>6</v>
      </c>
      <c r="AG1321" s="200"/>
      <c r="AH1321" s="199" t="s">
        <v>13</v>
      </c>
      <c r="AI1321" s="200"/>
      <c r="AJ1321" s="196"/>
      <c r="AK1321" s="163"/>
      <c r="AL1321" s="163"/>
      <c r="AM1321" s="163"/>
      <c r="AN1321" s="198"/>
      <c r="AO1321" s="41"/>
      <c r="AP1321" s="15"/>
      <c r="AQ1321" s="15"/>
      <c r="AR1321" s="15"/>
      <c r="AS1321" s="15"/>
      <c r="AT1321" s="15"/>
      <c r="AU1321" s="15"/>
      <c r="AV1321" s="15"/>
      <c r="AW1321" s="15"/>
      <c r="AX1321" s="15"/>
      <c r="AY1321" s="15"/>
      <c r="AZ1321" s="15"/>
      <c r="BA1321" s="15"/>
      <c r="BB1321" s="15"/>
      <c r="BC1321" s="15"/>
      <c r="BD1321" s="15"/>
      <c r="BE1321" s="15"/>
      <c r="BF1321" s="15"/>
    </row>
    <row r="1322" spans="2:58" ht="15.75">
      <c r="B1322" s="168"/>
      <c r="C1322" s="168"/>
      <c r="D1322" s="172"/>
      <c r="E1322" s="172"/>
      <c r="F1322" s="172"/>
      <c r="G1322" s="172"/>
      <c r="H1322" s="169"/>
      <c r="I1322" s="168"/>
      <c r="J1322" s="168"/>
      <c r="K1322" s="168"/>
      <c r="L1322" s="174"/>
      <c r="Z1322" s="43"/>
      <c r="AA1322" s="43"/>
      <c r="AB1322" s="43"/>
      <c r="AC1322" s="43"/>
      <c r="AD1322" s="163"/>
      <c r="AE1322" s="163"/>
      <c r="AF1322" s="200"/>
      <c r="AG1322" s="200"/>
      <c r="AH1322" s="200"/>
      <c r="AI1322" s="200"/>
      <c r="AJ1322" s="196"/>
      <c r="AK1322" s="163"/>
      <c r="AL1322" s="163"/>
      <c r="AM1322" s="163"/>
      <c r="AN1322" s="198"/>
      <c r="AO1322" s="41"/>
      <c r="AP1322" s="15"/>
      <c r="AQ1322" s="15"/>
      <c r="AR1322" s="15"/>
      <c r="AS1322" s="15"/>
      <c r="AT1322" s="15"/>
      <c r="AU1322" s="15"/>
      <c r="AV1322" s="15"/>
      <c r="AW1322" s="15"/>
      <c r="AX1322" s="15"/>
      <c r="AY1322" s="15"/>
      <c r="AZ1322" s="15"/>
      <c r="BA1322" s="15"/>
      <c r="BB1322" s="15"/>
      <c r="BC1322" s="15"/>
      <c r="BD1322" s="15"/>
      <c r="BE1322" s="15"/>
      <c r="BF1322" s="15"/>
    </row>
    <row r="1323" spans="2:58" ht="15.75">
      <c r="B1323" s="168"/>
      <c r="C1323" s="168"/>
      <c r="D1323" s="170" t="s">
        <v>6</v>
      </c>
      <c r="E1323" s="171"/>
      <c r="F1323" s="170" t="s">
        <v>14</v>
      </c>
      <c r="G1323" s="172"/>
      <c r="H1323" s="169"/>
      <c r="I1323" s="168"/>
      <c r="J1323" s="168"/>
      <c r="K1323" s="168"/>
      <c r="L1323" s="174"/>
      <c r="Z1323" s="43"/>
      <c r="AA1323" s="43"/>
      <c r="AB1323" s="43"/>
      <c r="AC1323" s="43"/>
      <c r="AD1323" s="163"/>
      <c r="AE1323" s="163"/>
      <c r="AF1323" s="199" t="s">
        <v>6</v>
      </c>
      <c r="AG1323" s="200"/>
      <c r="AH1323" s="199" t="s">
        <v>14</v>
      </c>
      <c r="AI1323" s="200"/>
      <c r="AJ1323" s="196"/>
      <c r="AK1323" s="163"/>
      <c r="AL1323" s="163"/>
      <c r="AM1323" s="163"/>
      <c r="AN1323" s="198"/>
      <c r="AO1323" s="41"/>
      <c r="AP1323" s="15"/>
      <c r="AQ1323" s="15"/>
      <c r="AR1323" s="15"/>
      <c r="AS1323" s="15"/>
      <c r="AT1323" s="15"/>
      <c r="AU1323" s="15"/>
      <c r="AV1323" s="15"/>
      <c r="AW1323" s="15"/>
      <c r="AX1323" s="15"/>
      <c r="AY1323" s="15"/>
      <c r="AZ1323" s="15"/>
      <c r="BA1323" s="15"/>
      <c r="BB1323" s="15"/>
      <c r="BC1323" s="15"/>
      <c r="BD1323" s="15"/>
      <c r="BE1323" s="15"/>
      <c r="BF1323" s="15"/>
    </row>
    <row r="1324" spans="2:58" ht="15.75">
      <c r="B1324" s="168"/>
      <c r="C1324" s="168"/>
      <c r="D1324" s="172"/>
      <c r="E1324" s="172"/>
      <c r="F1324" s="172"/>
      <c r="G1324" s="172"/>
      <c r="H1324" s="169"/>
      <c r="I1324" s="168"/>
      <c r="J1324" s="168"/>
      <c r="K1324" s="168"/>
      <c r="L1324" s="174"/>
      <c r="Z1324" s="43"/>
      <c r="AA1324" s="43"/>
      <c r="AB1324" s="43"/>
      <c r="AC1324" s="43"/>
      <c r="AD1324" s="163"/>
      <c r="AE1324" s="163"/>
      <c r="AF1324" s="200"/>
      <c r="AG1324" s="200"/>
      <c r="AH1324" s="200"/>
      <c r="AI1324" s="200"/>
      <c r="AJ1324" s="196"/>
      <c r="AK1324" s="163"/>
      <c r="AL1324" s="163"/>
      <c r="AM1324" s="163"/>
      <c r="AN1324" s="198"/>
      <c r="AO1324" s="41"/>
      <c r="AP1324" s="15"/>
      <c r="AQ1324" s="15"/>
      <c r="AR1324" s="15"/>
      <c r="AS1324" s="15"/>
      <c r="AT1324" s="15"/>
      <c r="AU1324" s="15"/>
      <c r="AV1324" s="15"/>
      <c r="AW1324" s="15"/>
      <c r="AX1324" s="15"/>
      <c r="AY1324" s="15"/>
      <c r="AZ1324" s="15"/>
      <c r="BA1324" s="15"/>
      <c r="BB1324" s="15"/>
      <c r="BC1324" s="15"/>
      <c r="BD1324" s="15"/>
      <c r="BE1324" s="15"/>
      <c r="BF1324" s="15"/>
    </row>
    <row r="1325" spans="2:58" ht="15.75">
      <c r="B1325" s="168"/>
      <c r="C1325" s="168"/>
      <c r="D1325" s="170" t="s">
        <v>6</v>
      </c>
      <c r="E1325" s="171"/>
      <c r="F1325" s="170" t="s">
        <v>15</v>
      </c>
      <c r="G1325" s="172"/>
      <c r="H1325" s="167"/>
      <c r="I1325" s="187" t="s">
        <v>16</v>
      </c>
      <c r="J1325" s="187"/>
      <c r="K1325" s="187"/>
      <c r="L1325" s="187"/>
      <c r="Z1325" s="43"/>
      <c r="AA1325" s="43"/>
      <c r="AB1325" s="43"/>
      <c r="AC1325" s="43"/>
      <c r="AD1325" s="163"/>
      <c r="AE1325" s="163"/>
      <c r="AF1325" s="199" t="s">
        <v>6</v>
      </c>
      <c r="AG1325" s="200"/>
      <c r="AH1325" s="199" t="s">
        <v>15</v>
      </c>
      <c r="AI1325" s="200"/>
      <c r="AJ1325" s="196"/>
      <c r="AK1325" s="162" t="s">
        <v>16</v>
      </c>
      <c r="AL1325" s="162"/>
      <c r="AM1325" s="162"/>
      <c r="AN1325" s="162"/>
      <c r="AO1325" s="41"/>
      <c r="AP1325" s="15"/>
      <c r="AQ1325" s="15"/>
      <c r="AR1325" s="15"/>
      <c r="AS1325" s="15"/>
      <c r="AT1325" s="15"/>
      <c r="AU1325" s="15"/>
      <c r="AV1325" s="15"/>
      <c r="AW1325" s="15"/>
      <c r="AX1325" s="15"/>
      <c r="AY1325" s="15"/>
      <c r="AZ1325" s="15"/>
      <c r="BA1325" s="15"/>
      <c r="BB1325" s="15"/>
      <c r="BC1325" s="15"/>
      <c r="BD1325" s="15"/>
      <c r="BE1325" s="15"/>
      <c r="BF1325" s="15"/>
    </row>
    <row r="1326" spans="2:58" ht="15.75">
      <c r="B1326" s="168"/>
      <c r="C1326" s="168"/>
      <c r="D1326" s="172"/>
      <c r="E1326" s="172"/>
      <c r="F1326" s="172"/>
      <c r="G1326" s="172"/>
      <c r="H1326" s="167"/>
      <c r="I1326" s="187"/>
      <c r="J1326" s="187"/>
      <c r="K1326" s="187"/>
      <c r="L1326" s="187"/>
      <c r="Z1326" s="43"/>
      <c r="AA1326" s="43"/>
      <c r="AB1326" s="43"/>
      <c r="AC1326" s="43"/>
      <c r="AD1326" s="163"/>
      <c r="AE1326" s="163"/>
      <c r="AF1326" s="200"/>
      <c r="AG1326" s="200"/>
      <c r="AH1326" s="200"/>
      <c r="AI1326" s="200"/>
      <c r="AJ1326" s="196"/>
      <c r="AK1326" s="162"/>
      <c r="AL1326" s="162"/>
      <c r="AM1326" s="162"/>
      <c r="AN1326" s="162"/>
      <c r="AO1326" s="41"/>
      <c r="AP1326" s="15"/>
      <c r="AQ1326" s="15"/>
      <c r="AR1326" s="15"/>
      <c r="AS1326" s="15"/>
      <c r="AT1326" s="15"/>
      <c r="AU1326" s="15"/>
      <c r="AV1326" s="15"/>
      <c r="AW1326" s="15"/>
      <c r="AX1326" s="15"/>
      <c r="AY1326" s="15"/>
      <c r="AZ1326" s="15"/>
      <c r="BA1326" s="15"/>
      <c r="BB1326" s="15"/>
      <c r="BC1326" s="15"/>
      <c r="BD1326" s="15"/>
      <c r="BE1326" s="15"/>
      <c r="BF1326" s="15"/>
    </row>
    <row r="1327" spans="2:58" ht="15.75">
      <c r="B1327" s="168"/>
      <c r="C1327" s="168"/>
      <c r="D1327" s="170" t="s">
        <v>6</v>
      </c>
      <c r="E1327" s="171"/>
      <c r="F1327" s="170" t="s">
        <v>17</v>
      </c>
      <c r="G1327" s="172"/>
      <c r="H1327" s="167"/>
      <c r="I1327" s="187"/>
      <c r="J1327" s="187"/>
      <c r="K1327" s="187"/>
      <c r="L1327" s="187"/>
      <c r="Z1327" s="43"/>
      <c r="AA1327" s="43"/>
      <c r="AB1327" s="43"/>
      <c r="AC1327" s="43"/>
      <c r="AD1327" s="163"/>
      <c r="AE1327" s="163"/>
      <c r="AF1327" s="199" t="s">
        <v>6</v>
      </c>
      <c r="AG1327" s="200"/>
      <c r="AH1327" s="199" t="s">
        <v>17</v>
      </c>
      <c r="AI1327" s="200"/>
      <c r="AJ1327" s="196"/>
      <c r="AK1327" s="162"/>
      <c r="AL1327" s="162"/>
      <c r="AM1327" s="162"/>
      <c r="AN1327" s="162"/>
      <c r="AO1327" s="41"/>
      <c r="AP1327" s="15"/>
      <c r="AQ1327" s="15"/>
      <c r="AR1327" s="15"/>
      <c r="AS1327" s="15"/>
      <c r="AT1327" s="15"/>
      <c r="AU1327" s="15"/>
      <c r="AV1327" s="15"/>
      <c r="AW1327" s="15"/>
      <c r="AX1327" s="15"/>
      <c r="AY1327" s="15"/>
      <c r="AZ1327" s="15"/>
      <c r="BA1327" s="15"/>
      <c r="BB1327" s="15"/>
      <c r="BC1327" s="15"/>
      <c r="BD1327" s="15"/>
      <c r="BE1327" s="15"/>
      <c r="BF1327" s="15"/>
    </row>
    <row r="1328" spans="2:58" ht="15.75">
      <c r="B1328" s="168"/>
      <c r="C1328" s="168"/>
      <c r="D1328" s="172"/>
      <c r="E1328" s="172"/>
      <c r="F1328" s="172"/>
      <c r="G1328" s="172"/>
      <c r="H1328" s="167"/>
      <c r="I1328" s="187"/>
      <c r="J1328" s="187"/>
      <c r="K1328" s="187"/>
      <c r="L1328" s="187"/>
      <c r="Z1328" s="43"/>
      <c r="AA1328" s="43"/>
      <c r="AB1328" s="43"/>
      <c r="AC1328" s="43"/>
      <c r="AD1328" s="163"/>
      <c r="AE1328" s="163"/>
      <c r="AF1328" s="200"/>
      <c r="AG1328" s="200"/>
      <c r="AH1328" s="200"/>
      <c r="AI1328" s="200"/>
      <c r="AJ1328" s="196"/>
      <c r="AK1328" s="162"/>
      <c r="AL1328" s="162"/>
      <c r="AM1328" s="162"/>
      <c r="AN1328" s="162"/>
      <c r="AO1328" s="41"/>
      <c r="AP1328" s="15"/>
      <c r="AQ1328" s="15"/>
      <c r="AR1328" s="15"/>
      <c r="AS1328" s="15"/>
      <c r="AT1328" s="15"/>
      <c r="AU1328" s="15"/>
      <c r="AV1328" s="15"/>
      <c r="AW1328" s="15"/>
      <c r="AX1328" s="15"/>
      <c r="AY1328" s="15"/>
      <c r="AZ1328" s="15"/>
      <c r="BA1328" s="15"/>
      <c r="BB1328" s="15"/>
      <c r="BC1328" s="15"/>
      <c r="BD1328" s="15"/>
      <c r="BE1328" s="15"/>
      <c r="BF1328" s="15"/>
    </row>
    <row r="1329" spans="2:58" ht="15.75">
      <c r="B1329" s="187" t="s">
        <v>18</v>
      </c>
      <c r="C1329" s="187"/>
      <c r="D1329" s="187"/>
      <c r="E1329" s="187"/>
      <c r="F1329" s="187"/>
      <c r="G1329" s="187"/>
      <c r="H1329" s="187"/>
      <c r="I1329" s="187"/>
      <c r="J1329" s="187"/>
      <c r="K1329" s="187"/>
      <c r="L1329" s="187"/>
      <c r="Z1329" s="43"/>
      <c r="AA1329" s="43"/>
      <c r="AB1329" s="43"/>
      <c r="AC1329" s="43"/>
      <c r="AD1329" s="162" t="s">
        <v>18</v>
      </c>
      <c r="AE1329" s="162"/>
      <c r="AF1329" s="162"/>
      <c r="AG1329" s="162"/>
      <c r="AH1329" s="162"/>
      <c r="AI1329" s="162"/>
      <c r="AJ1329" s="162"/>
      <c r="AK1329" s="162"/>
      <c r="AL1329" s="162"/>
      <c r="AM1329" s="162"/>
      <c r="AN1329" s="162"/>
      <c r="AO1329" s="41"/>
      <c r="AP1329" s="15"/>
      <c r="AQ1329" s="15"/>
      <c r="AR1329" s="15"/>
      <c r="AS1329" s="15"/>
      <c r="AT1329" s="15"/>
      <c r="AU1329" s="15"/>
      <c r="AV1329" s="15"/>
      <c r="AW1329" s="15"/>
      <c r="AX1329" s="15"/>
      <c r="AY1329" s="15"/>
      <c r="AZ1329" s="15"/>
      <c r="BA1329" s="15"/>
      <c r="BB1329" s="15"/>
      <c r="BC1329" s="15"/>
      <c r="BD1329" s="15"/>
      <c r="BE1329" s="15"/>
      <c r="BF1329" s="15"/>
    </row>
    <row r="1330" spans="2:58" ht="15.75">
      <c r="B1330" s="187"/>
      <c r="C1330" s="187"/>
      <c r="D1330" s="187"/>
      <c r="E1330" s="187"/>
      <c r="F1330" s="187"/>
      <c r="G1330" s="187"/>
      <c r="H1330" s="187"/>
      <c r="I1330" s="187"/>
      <c r="J1330" s="187"/>
      <c r="K1330" s="187"/>
      <c r="L1330" s="187"/>
      <c r="O1330" s="15"/>
      <c r="P1330" s="15"/>
      <c r="Z1330" s="43"/>
      <c r="AA1330" s="43"/>
      <c r="AB1330" s="43"/>
      <c r="AC1330" s="43"/>
      <c r="AD1330" s="44"/>
      <c r="AE1330" s="44"/>
      <c r="AF1330" s="45"/>
      <c r="AG1330" s="45"/>
      <c r="AH1330" s="45"/>
      <c r="AI1330" s="75"/>
      <c r="AJ1330" s="45"/>
      <c r="AK1330" s="44"/>
      <c r="AL1330" s="44"/>
      <c r="AM1330" s="44"/>
      <c r="AN1330" s="63"/>
      <c r="AO1330" s="41"/>
      <c r="AP1330" s="15"/>
      <c r="AQ1330" s="15"/>
      <c r="AR1330" s="15"/>
      <c r="AS1330" s="15"/>
      <c r="AT1330" s="15"/>
      <c r="AU1330" s="15"/>
      <c r="AV1330" s="15"/>
      <c r="AW1330" s="15"/>
      <c r="AX1330" s="15"/>
      <c r="AY1330" s="15"/>
      <c r="AZ1330" s="15"/>
      <c r="BA1330" s="15"/>
      <c r="BB1330" s="15"/>
      <c r="BC1330" s="15"/>
      <c r="BD1330" s="15"/>
      <c r="BE1330" s="15"/>
      <c r="BF1330" s="15"/>
    </row>
    <row r="1331" spans="2:58" ht="15.75">
      <c r="B1331" s="21"/>
      <c r="C1331" s="21"/>
      <c r="D1331" s="21"/>
      <c r="E1331" s="21"/>
      <c r="F1331" s="21"/>
      <c r="G1331" s="21"/>
      <c r="H1331" s="21"/>
      <c r="I1331" s="21"/>
      <c r="J1331" s="21"/>
      <c r="K1331" s="21"/>
      <c r="L1331" s="21"/>
      <c r="Z1331" s="43"/>
      <c r="AA1331" s="43"/>
      <c r="AB1331" s="43"/>
      <c r="AC1331" s="43"/>
      <c r="AD1331" s="44"/>
      <c r="AE1331" s="44"/>
      <c r="AF1331" s="45"/>
      <c r="AG1331" s="45"/>
      <c r="AH1331" s="45"/>
      <c r="AI1331" s="75"/>
      <c r="AJ1331" s="45"/>
      <c r="AK1331" s="44"/>
      <c r="AL1331" s="44"/>
      <c r="AM1331" s="44"/>
      <c r="AN1331" s="63"/>
      <c r="AO1331" s="41"/>
      <c r="AP1331" s="15"/>
      <c r="AQ1331" s="15"/>
      <c r="AR1331" s="15"/>
      <c r="AS1331" s="15"/>
      <c r="AT1331" s="15"/>
      <c r="AU1331" s="15"/>
      <c r="AV1331" s="15"/>
      <c r="AW1331" s="15"/>
      <c r="AX1331" s="15"/>
      <c r="AY1331" s="15"/>
      <c r="AZ1331" s="15"/>
      <c r="BA1331" s="15"/>
      <c r="BB1331" s="15"/>
      <c r="BC1331" s="15"/>
      <c r="BD1331" s="15"/>
      <c r="BE1331" s="15"/>
      <c r="BF1331" s="15"/>
    </row>
    <row r="1332" spans="5:58" ht="21">
      <c r="E1332" s="188" t="s">
        <v>64</v>
      </c>
      <c r="F1332" s="188"/>
      <c r="G1332" s="188"/>
      <c r="H1332" s="188"/>
      <c r="I1332" s="188"/>
      <c r="Z1332" s="43"/>
      <c r="AA1332" s="43"/>
      <c r="AB1332" s="43"/>
      <c r="AC1332" s="43"/>
      <c r="AD1332" s="44"/>
      <c r="AE1332" s="44"/>
      <c r="AF1332" s="45"/>
      <c r="AG1332" s="76"/>
      <c r="AH1332" s="77"/>
      <c r="AI1332" s="78"/>
      <c r="AJ1332" s="77"/>
      <c r="AK1332" s="79"/>
      <c r="AL1332" s="44"/>
      <c r="AM1332" s="44"/>
      <c r="AN1332" s="63"/>
      <c r="AO1332" s="41"/>
      <c r="AP1332" s="15"/>
      <c r="AQ1332" s="15"/>
      <c r="AR1332" s="15"/>
      <c r="AS1332" s="15"/>
      <c r="AT1332" s="15"/>
      <c r="AU1332" s="15"/>
      <c r="AV1332" s="15"/>
      <c r="AW1332" s="15"/>
      <c r="AX1332" s="15"/>
      <c r="AY1332" s="15"/>
      <c r="AZ1332" s="15"/>
      <c r="BA1332" s="15"/>
      <c r="BB1332" s="15"/>
      <c r="BC1332" s="15"/>
      <c r="BD1332" s="15"/>
      <c r="BE1332" s="15"/>
      <c r="BF1332" s="15"/>
    </row>
    <row r="1333" spans="5:58" ht="15.75">
      <c r="E1333" s="188"/>
      <c r="F1333" s="188"/>
      <c r="G1333" s="188"/>
      <c r="H1333" s="188"/>
      <c r="I1333" s="188"/>
      <c r="Z1333" s="43"/>
      <c r="AA1333" s="43"/>
      <c r="AB1333" s="43"/>
      <c r="AC1333" s="43"/>
      <c r="AD1333" s="44"/>
      <c r="AE1333" s="44"/>
      <c r="AF1333" s="45"/>
      <c r="AG1333" s="190" t="s">
        <v>7</v>
      </c>
      <c r="AH1333" s="190"/>
      <c r="AI1333" s="190"/>
      <c r="AJ1333" s="190"/>
      <c r="AK1333" s="190"/>
      <c r="AL1333" s="44"/>
      <c r="AM1333" s="44"/>
      <c r="AN1333" s="63"/>
      <c r="AO1333" s="41"/>
      <c r="AP1333" s="15"/>
      <c r="AQ1333" s="15"/>
      <c r="AR1333" s="15"/>
      <c r="AS1333" s="15"/>
      <c r="AT1333" s="15"/>
      <c r="AU1333" s="15"/>
      <c r="AV1333" s="15"/>
      <c r="AW1333" s="15"/>
      <c r="AX1333" s="15"/>
      <c r="AY1333" s="15"/>
      <c r="AZ1333" s="15"/>
      <c r="BA1333" s="15"/>
      <c r="BB1333" s="15"/>
      <c r="BC1333" s="15"/>
      <c r="BD1333" s="15"/>
      <c r="BE1333" s="15"/>
      <c r="BF1333" s="15"/>
    </row>
    <row r="1334" spans="5:58" ht="15.75">
      <c r="E1334" s="188"/>
      <c r="F1334" s="188"/>
      <c r="G1334" s="188"/>
      <c r="H1334" s="188"/>
      <c r="I1334" s="188"/>
      <c r="Z1334" s="43"/>
      <c r="AA1334" s="43"/>
      <c r="AB1334" s="43"/>
      <c r="AC1334" s="43"/>
      <c r="AD1334" s="44"/>
      <c r="AE1334" s="44"/>
      <c r="AF1334" s="45"/>
      <c r="AG1334" s="190"/>
      <c r="AH1334" s="190"/>
      <c r="AI1334" s="190"/>
      <c r="AJ1334" s="190"/>
      <c r="AK1334" s="190"/>
      <c r="AL1334" s="44"/>
      <c r="AM1334" s="44"/>
      <c r="AN1334" s="63"/>
      <c r="AO1334" s="41"/>
      <c r="AP1334" s="15"/>
      <c r="AQ1334" s="15"/>
      <c r="AR1334" s="15"/>
      <c r="AS1334" s="15"/>
      <c r="AT1334" s="15"/>
      <c r="AU1334" s="15"/>
      <c r="AV1334" s="15"/>
      <c r="AW1334" s="15"/>
      <c r="AX1334" s="15"/>
      <c r="AY1334" s="15"/>
      <c r="AZ1334" s="15"/>
      <c r="BA1334" s="15"/>
      <c r="BB1334" s="15"/>
      <c r="BC1334" s="15"/>
      <c r="BD1334" s="15"/>
      <c r="BE1334" s="15"/>
      <c r="BF1334" s="15"/>
    </row>
    <row r="1335" spans="5:58" ht="15.75">
      <c r="E1335" s="9"/>
      <c r="F1335" s="9"/>
      <c r="G1335" s="34"/>
      <c r="H1335" s="9"/>
      <c r="I1335" s="183" t="str">
        <f>I1300</f>
        <v>م ع/93/325</v>
      </c>
      <c r="J1335" s="183"/>
      <c r="K1335" s="186" t="s">
        <v>63</v>
      </c>
      <c r="L1335" s="186"/>
      <c r="Z1335" s="43"/>
      <c r="AA1335" s="43"/>
      <c r="AB1335" s="43"/>
      <c r="AC1335" s="43"/>
      <c r="AD1335" s="44"/>
      <c r="AE1335" s="44"/>
      <c r="AF1335" s="45"/>
      <c r="AG1335" s="190"/>
      <c r="AH1335" s="190"/>
      <c r="AI1335" s="190"/>
      <c r="AJ1335" s="190"/>
      <c r="AK1335" s="190"/>
      <c r="AL1335" s="44"/>
      <c r="AM1335" s="44"/>
      <c r="AN1335" s="63"/>
      <c r="AO1335" s="41"/>
      <c r="AP1335" s="15"/>
      <c r="AQ1335" s="15"/>
      <c r="AR1335" s="15"/>
      <c r="AS1335" s="15"/>
      <c r="AT1335" s="15"/>
      <c r="AU1335" s="15"/>
      <c r="AV1335" s="15"/>
      <c r="AW1335" s="15"/>
      <c r="AX1335" s="15"/>
      <c r="AY1335" s="15"/>
      <c r="AZ1335" s="15"/>
      <c r="BA1335" s="15"/>
      <c r="BB1335" s="15"/>
      <c r="BC1335" s="15"/>
      <c r="BD1335" s="15"/>
      <c r="BE1335" s="15"/>
      <c r="BF1335" s="15"/>
    </row>
    <row r="1336" spans="2:58" ht="15.75">
      <c r="B1336" s="18" t="s">
        <v>84</v>
      </c>
      <c r="E1336" s="23"/>
      <c r="F1336" s="23"/>
      <c r="G1336" s="55"/>
      <c r="H1336" s="23"/>
      <c r="I1336" s="184" t="str">
        <f>I1301</f>
        <v>SLP-9300904004</v>
      </c>
      <c r="J1336" s="184"/>
      <c r="K1336" s="185" t="s">
        <v>9</v>
      </c>
      <c r="L1336" s="185"/>
      <c r="Z1336" s="43"/>
      <c r="AA1336" s="43"/>
      <c r="AB1336" s="43"/>
      <c r="AC1336" s="43"/>
      <c r="AD1336" s="44"/>
      <c r="AE1336" s="44"/>
      <c r="AF1336" s="45"/>
      <c r="AG1336" s="64"/>
      <c r="AH1336" s="64"/>
      <c r="AI1336" s="65"/>
      <c r="AJ1336" s="64"/>
      <c r="AK1336" s="164" t="e">
        <f>#REF!</f>
        <v>#REF!</v>
      </c>
      <c r="AL1336" s="164"/>
      <c r="AM1336" s="197" t="s">
        <v>8</v>
      </c>
      <c r="AN1336" s="197"/>
      <c r="AO1336" s="41"/>
      <c r="AP1336" s="15"/>
      <c r="AQ1336" s="15"/>
      <c r="AR1336" s="15"/>
      <c r="AS1336" s="15"/>
      <c r="AT1336" s="15"/>
      <c r="AU1336" s="15"/>
      <c r="AV1336" s="15"/>
      <c r="AW1336" s="15"/>
      <c r="AX1336" s="15"/>
      <c r="AY1336" s="15"/>
      <c r="AZ1336" s="15"/>
      <c r="BA1336" s="15"/>
      <c r="BB1336" s="15"/>
      <c r="BC1336" s="15"/>
      <c r="BD1336" s="15"/>
      <c r="BE1336" s="15"/>
      <c r="BF1336" s="15"/>
    </row>
    <row r="1337" spans="1:58" ht="15.75">
      <c r="A1337" s="19"/>
      <c r="D1337" s="18"/>
      <c r="E1337" s="18"/>
      <c r="F1337" s="18"/>
      <c r="G1337" s="18"/>
      <c r="H1337" s="18"/>
      <c r="L1337" s="18"/>
      <c r="Z1337" s="43"/>
      <c r="AA1337" s="43"/>
      <c r="AB1337" s="43"/>
      <c r="AC1337" s="43"/>
      <c r="AD1337" s="44"/>
      <c r="AE1337" s="44"/>
      <c r="AF1337" s="45"/>
      <c r="AG1337" s="64"/>
      <c r="AH1337" s="64"/>
      <c r="AI1337" s="65"/>
      <c r="AJ1337" s="64"/>
      <c r="AK1337" s="161">
        <f>'[2]MT26'!P1315</f>
        <v>0</v>
      </c>
      <c r="AL1337" s="161"/>
      <c r="AM1337" s="197" t="s">
        <v>9</v>
      </c>
      <c r="AN1337" s="197"/>
      <c r="AO1337" s="41"/>
      <c r="AP1337" s="15"/>
      <c r="AQ1337" s="15"/>
      <c r="AR1337" s="15"/>
      <c r="AS1337" s="15"/>
      <c r="AT1337" s="15"/>
      <c r="AU1337" s="15"/>
      <c r="AV1337" s="15"/>
      <c r="AW1337" s="15"/>
      <c r="AX1337" s="15"/>
      <c r="AY1337" s="15"/>
      <c r="AZ1337" s="15"/>
      <c r="BA1337" s="15"/>
      <c r="BB1337" s="15"/>
      <c r="BC1337" s="15"/>
      <c r="BD1337" s="15"/>
      <c r="BE1337" s="15"/>
      <c r="BF1337" s="15"/>
    </row>
    <row r="1338" spans="2:58" ht="31.5">
      <c r="B1338" s="52" t="s">
        <v>10</v>
      </c>
      <c r="C1338" s="179" t="s">
        <v>11</v>
      </c>
      <c r="D1338" s="180"/>
      <c r="E1338" s="179" t="s">
        <v>12</v>
      </c>
      <c r="F1338" s="180"/>
      <c r="G1338" s="53" t="s">
        <v>0</v>
      </c>
      <c r="H1338" s="53" t="s">
        <v>1</v>
      </c>
      <c r="I1338" s="53" t="s">
        <v>2</v>
      </c>
      <c r="J1338" s="53" t="s">
        <v>3</v>
      </c>
      <c r="K1338" s="53" t="s">
        <v>4</v>
      </c>
      <c r="L1338" s="51" t="s">
        <v>5</v>
      </c>
      <c r="Z1338" s="43"/>
      <c r="AA1338" s="43"/>
      <c r="AB1338" s="43"/>
      <c r="AC1338" s="46"/>
      <c r="AD1338" s="66" t="s">
        <v>10</v>
      </c>
      <c r="AE1338" s="192" t="s">
        <v>11</v>
      </c>
      <c r="AF1338" s="193"/>
      <c r="AG1338" s="192" t="s">
        <v>12</v>
      </c>
      <c r="AH1338" s="193"/>
      <c r="AI1338" s="67" t="s">
        <v>0</v>
      </c>
      <c r="AJ1338" s="67" t="s">
        <v>1</v>
      </c>
      <c r="AK1338" s="67" t="s">
        <v>2</v>
      </c>
      <c r="AL1338" s="67" t="s">
        <v>3</v>
      </c>
      <c r="AM1338" s="67" t="s">
        <v>4</v>
      </c>
      <c r="AN1338" s="63" t="s">
        <v>5</v>
      </c>
      <c r="AO1338" s="41"/>
      <c r="AP1338" s="15"/>
      <c r="AQ1338" s="15"/>
      <c r="AR1338" s="15"/>
      <c r="AS1338" s="15"/>
      <c r="AT1338" s="15"/>
      <c r="AU1338" s="15"/>
      <c r="AV1338" s="15"/>
      <c r="AW1338" s="15"/>
      <c r="AX1338" s="15"/>
      <c r="AY1338" s="15"/>
      <c r="AZ1338" s="15"/>
      <c r="BA1338" s="15"/>
      <c r="BB1338" s="15"/>
      <c r="BC1338" s="15"/>
      <c r="BD1338" s="15"/>
      <c r="BE1338" s="15"/>
      <c r="BF1338" s="15"/>
    </row>
    <row r="1339" spans="2:58" ht="15.75">
      <c r="B1339" s="1"/>
      <c r="C1339" s="175"/>
      <c r="D1339" s="176"/>
      <c r="E1339" s="177"/>
      <c r="F1339" s="178"/>
      <c r="G1339" s="11">
        <f aca="true" t="shared" si="77" ref="G1339:I1355">IF(AI1339=0,"",IF(AI1339&gt;0,AI1339))</f>
      </c>
      <c r="H1339" s="11">
        <f t="shared" si="77"/>
      </c>
      <c r="I1339" s="12">
        <f t="shared" si="77"/>
      </c>
      <c r="J1339" s="20"/>
      <c r="K1339" s="20"/>
      <c r="L1339" s="2">
        <f aca="true" t="shared" si="78" ref="L1339:L1355">IF(AN1339=0,"",IF(AN1339&gt;0,AN1339))</f>
      </c>
      <c r="Z1339" s="43"/>
      <c r="AA1339" s="43"/>
      <c r="AB1339" s="43"/>
      <c r="AC1339" s="43"/>
      <c r="AD1339" s="69"/>
      <c r="AE1339" s="195"/>
      <c r="AF1339" s="195"/>
      <c r="AG1339" s="192"/>
      <c r="AH1339" s="192"/>
      <c r="AI1339" s="80">
        <f>'[2]2'!AC972</f>
        <v>0</v>
      </c>
      <c r="AJ1339" s="81">
        <f>'[2]2'!J972</f>
        <v>0</v>
      </c>
      <c r="AK1339" s="160">
        <f>'[2]2'!L972</f>
        <v>0</v>
      </c>
      <c r="AL1339" s="160"/>
      <c r="AM1339" s="44"/>
      <c r="AN1339" s="87">
        <f>'[2]2'!A972</f>
        <v>0</v>
      </c>
      <c r="AO1339" s="41"/>
      <c r="AP1339" s="15"/>
      <c r="AQ1339" s="15"/>
      <c r="AR1339" s="15"/>
      <c r="AS1339" s="15"/>
      <c r="AT1339" s="15"/>
      <c r="AU1339" s="15"/>
      <c r="AV1339" s="15"/>
      <c r="AW1339" s="15"/>
      <c r="AX1339" s="15"/>
      <c r="AY1339" s="15"/>
      <c r="AZ1339" s="15"/>
      <c r="BA1339" s="15"/>
      <c r="BB1339" s="15"/>
      <c r="BC1339" s="15"/>
      <c r="BD1339" s="15"/>
      <c r="BE1339" s="15"/>
      <c r="BF1339" s="15"/>
    </row>
    <row r="1340" spans="2:58" ht="15.75">
      <c r="B1340" s="1"/>
      <c r="C1340" s="175"/>
      <c r="D1340" s="176"/>
      <c r="E1340" s="177"/>
      <c r="F1340" s="178"/>
      <c r="G1340" s="11">
        <f t="shared" si="77"/>
      </c>
      <c r="H1340" s="11">
        <f t="shared" si="77"/>
      </c>
      <c r="I1340" s="12">
        <f t="shared" si="77"/>
      </c>
      <c r="J1340" s="20"/>
      <c r="K1340" s="20"/>
      <c r="L1340" s="2">
        <f t="shared" si="78"/>
      </c>
      <c r="M1340" s="19"/>
      <c r="N1340" s="19"/>
      <c r="O1340" s="19"/>
      <c r="P1340" s="19"/>
      <c r="Q1340" s="19"/>
      <c r="R1340" s="19"/>
      <c r="S1340" s="19"/>
      <c r="T1340" s="19"/>
      <c r="U1340" s="19"/>
      <c r="V1340" s="19"/>
      <c r="W1340" s="19"/>
      <c r="X1340" s="19"/>
      <c r="Y1340" s="19"/>
      <c r="Z1340" s="46"/>
      <c r="AA1340" s="46"/>
      <c r="AB1340" s="46"/>
      <c r="AC1340" s="43"/>
      <c r="AD1340" s="69"/>
      <c r="AE1340" s="195"/>
      <c r="AF1340" s="195"/>
      <c r="AG1340" s="192"/>
      <c r="AH1340" s="192"/>
      <c r="AI1340" s="80">
        <f>'[2]2'!AC973</f>
        <v>0</v>
      </c>
      <c r="AJ1340" s="81">
        <f>'[2]2'!J973</f>
        <v>0</v>
      </c>
      <c r="AK1340" s="160">
        <f>'[2]2'!L973</f>
        <v>0</v>
      </c>
      <c r="AL1340" s="160"/>
      <c r="AM1340" s="44"/>
      <c r="AN1340" s="87">
        <f>'[2]2'!A973</f>
        <v>0</v>
      </c>
      <c r="AO1340" s="41"/>
      <c r="AP1340" s="15"/>
      <c r="AQ1340" s="15"/>
      <c r="AR1340" s="15"/>
      <c r="AS1340" s="15"/>
      <c r="AT1340" s="15"/>
      <c r="AU1340" s="15"/>
      <c r="AV1340" s="15"/>
      <c r="AW1340" s="15"/>
      <c r="AX1340" s="15"/>
      <c r="AY1340" s="15"/>
      <c r="AZ1340" s="15"/>
      <c r="BA1340" s="15"/>
      <c r="BB1340" s="15"/>
      <c r="BC1340" s="15"/>
      <c r="BD1340" s="15"/>
      <c r="BE1340" s="15"/>
      <c r="BF1340" s="15"/>
    </row>
    <row r="1341" spans="2:58" ht="15.75">
      <c r="B1341" s="1"/>
      <c r="C1341" s="175"/>
      <c r="D1341" s="176"/>
      <c r="E1341" s="177"/>
      <c r="F1341" s="178"/>
      <c r="G1341" s="11">
        <f t="shared" si="77"/>
      </c>
      <c r="H1341" s="11">
        <f t="shared" si="77"/>
      </c>
      <c r="I1341" s="12">
        <f t="shared" si="77"/>
      </c>
      <c r="J1341" s="20"/>
      <c r="K1341" s="20"/>
      <c r="L1341" s="2">
        <f t="shared" si="78"/>
      </c>
      <c r="Z1341" s="43"/>
      <c r="AA1341" s="43"/>
      <c r="AB1341" s="43"/>
      <c r="AC1341" s="43"/>
      <c r="AD1341" s="69"/>
      <c r="AE1341" s="195"/>
      <c r="AF1341" s="195"/>
      <c r="AG1341" s="192"/>
      <c r="AH1341" s="192"/>
      <c r="AI1341" s="80">
        <f>'[2]2'!AC974</f>
        <v>0</v>
      </c>
      <c r="AJ1341" s="81">
        <f>'[2]2'!J974</f>
        <v>0</v>
      </c>
      <c r="AK1341" s="160">
        <f>'[2]2'!L974</f>
        <v>0</v>
      </c>
      <c r="AL1341" s="160"/>
      <c r="AM1341" s="44"/>
      <c r="AN1341" s="87">
        <f>'[2]2'!A974</f>
        <v>0</v>
      </c>
      <c r="AO1341" s="41"/>
      <c r="AP1341" s="15"/>
      <c r="AQ1341" s="15"/>
      <c r="AR1341" s="15"/>
      <c r="AS1341" s="15"/>
      <c r="AT1341" s="15"/>
      <c r="AU1341" s="15"/>
      <c r="AV1341" s="15"/>
      <c r="AW1341" s="15"/>
      <c r="AX1341" s="15"/>
      <c r="AY1341" s="15"/>
      <c r="AZ1341" s="15"/>
      <c r="BA1341" s="15"/>
      <c r="BB1341" s="15"/>
      <c r="BC1341" s="15"/>
      <c r="BD1341" s="15"/>
      <c r="BE1341" s="15"/>
      <c r="BF1341" s="15"/>
    </row>
    <row r="1342" spans="2:58" ht="15.75">
      <c r="B1342" s="1"/>
      <c r="C1342" s="175"/>
      <c r="D1342" s="176"/>
      <c r="E1342" s="177"/>
      <c r="F1342" s="178"/>
      <c r="G1342" s="11">
        <f t="shared" si="77"/>
      </c>
      <c r="H1342" s="11">
        <f t="shared" si="77"/>
      </c>
      <c r="I1342" s="12">
        <f t="shared" si="77"/>
      </c>
      <c r="J1342" s="20"/>
      <c r="K1342" s="20"/>
      <c r="L1342" s="2">
        <f t="shared" si="78"/>
      </c>
      <c r="Z1342" s="43"/>
      <c r="AA1342" s="43"/>
      <c r="AB1342" s="43"/>
      <c r="AC1342" s="43"/>
      <c r="AD1342" s="69"/>
      <c r="AE1342" s="195"/>
      <c r="AF1342" s="195"/>
      <c r="AG1342" s="192"/>
      <c r="AH1342" s="192"/>
      <c r="AI1342" s="80">
        <f>'[2]2'!AC975</f>
        <v>0</v>
      </c>
      <c r="AJ1342" s="81">
        <f>'[2]2'!J975</f>
        <v>0</v>
      </c>
      <c r="AK1342" s="160">
        <f>'[2]2'!L975</f>
        <v>0</v>
      </c>
      <c r="AL1342" s="160"/>
      <c r="AM1342" s="44"/>
      <c r="AN1342" s="87">
        <f>'[2]2'!A975</f>
        <v>0</v>
      </c>
      <c r="AO1342" s="41"/>
      <c r="AP1342" s="15"/>
      <c r="AQ1342" s="15"/>
      <c r="AR1342" s="15"/>
      <c r="AS1342" s="15"/>
      <c r="AT1342" s="15"/>
      <c r="AU1342" s="15"/>
      <c r="AV1342" s="15"/>
      <c r="AW1342" s="15"/>
      <c r="AX1342" s="15"/>
      <c r="AY1342" s="15"/>
      <c r="AZ1342" s="15"/>
      <c r="BA1342" s="15"/>
      <c r="BB1342" s="15"/>
      <c r="BC1342" s="15"/>
      <c r="BD1342" s="15"/>
      <c r="BE1342" s="15"/>
      <c r="BF1342" s="15"/>
    </row>
    <row r="1343" spans="2:58" ht="15.75">
      <c r="B1343" s="20"/>
      <c r="C1343" s="168"/>
      <c r="D1343" s="168"/>
      <c r="E1343" s="169"/>
      <c r="F1343" s="169"/>
      <c r="G1343" s="11">
        <f t="shared" si="77"/>
      </c>
      <c r="H1343" s="11">
        <f t="shared" si="77"/>
      </c>
      <c r="I1343" s="12">
        <f t="shared" si="77"/>
      </c>
      <c r="J1343" s="13"/>
      <c r="K1343" s="13"/>
      <c r="L1343" s="2">
        <f t="shared" si="78"/>
      </c>
      <c r="Z1343" s="43"/>
      <c r="AA1343" s="43"/>
      <c r="AB1343" s="43"/>
      <c r="AC1343" s="43"/>
      <c r="AD1343" s="69"/>
      <c r="AE1343" s="195"/>
      <c r="AF1343" s="195"/>
      <c r="AG1343" s="192"/>
      <c r="AH1343" s="192"/>
      <c r="AI1343" s="80">
        <f>'[2]2'!AC976</f>
        <v>0</v>
      </c>
      <c r="AJ1343" s="81">
        <f>'[2]2'!J976</f>
        <v>0</v>
      </c>
      <c r="AK1343" s="160">
        <f>'[2]2'!L976</f>
        <v>0</v>
      </c>
      <c r="AL1343" s="160"/>
      <c r="AM1343" s="74"/>
      <c r="AN1343" s="87">
        <f>'[2]2'!A976</f>
        <v>0</v>
      </c>
      <c r="AO1343" s="41"/>
      <c r="AP1343" s="15"/>
      <c r="AQ1343" s="15"/>
      <c r="AR1343" s="15"/>
      <c r="AS1343" s="15"/>
      <c r="AT1343" s="15"/>
      <c r="AU1343" s="15"/>
      <c r="AV1343" s="15"/>
      <c r="AW1343" s="15"/>
      <c r="AX1343" s="15"/>
      <c r="AY1343" s="15"/>
      <c r="AZ1343" s="15"/>
      <c r="BA1343" s="15"/>
      <c r="BB1343" s="15"/>
      <c r="BC1343" s="15"/>
      <c r="BD1343" s="15"/>
      <c r="BE1343" s="15"/>
      <c r="BF1343" s="15"/>
    </row>
    <row r="1344" spans="2:58" ht="15.75">
      <c r="B1344" s="20"/>
      <c r="C1344" s="168"/>
      <c r="D1344" s="168"/>
      <c r="E1344" s="169"/>
      <c r="F1344" s="169"/>
      <c r="G1344" s="11">
        <f t="shared" si="77"/>
      </c>
      <c r="H1344" s="11">
        <f t="shared" si="77"/>
      </c>
      <c r="I1344" s="12">
        <f t="shared" si="77"/>
      </c>
      <c r="J1344" s="13"/>
      <c r="K1344" s="13"/>
      <c r="L1344" s="2">
        <f t="shared" si="78"/>
      </c>
      <c r="Z1344" s="43"/>
      <c r="AA1344" s="43"/>
      <c r="AB1344" s="43"/>
      <c r="AC1344" s="43"/>
      <c r="AD1344" s="44"/>
      <c r="AE1344" s="163"/>
      <c r="AF1344" s="163"/>
      <c r="AG1344" s="196"/>
      <c r="AH1344" s="196"/>
      <c r="AI1344" s="80">
        <f>'[2]2'!AC977</f>
        <v>0</v>
      </c>
      <c r="AJ1344" s="81">
        <f>'[2]2'!J977</f>
        <v>0</v>
      </c>
      <c r="AK1344" s="160">
        <f>'[2]2'!L977</f>
        <v>0</v>
      </c>
      <c r="AL1344" s="160"/>
      <c r="AM1344" s="74"/>
      <c r="AN1344" s="87">
        <f>'[2]2'!A977</f>
        <v>0</v>
      </c>
      <c r="AO1344" s="41"/>
      <c r="AP1344" s="15"/>
      <c r="AQ1344" s="15"/>
      <c r="AR1344" s="15"/>
      <c r="AS1344" s="15"/>
      <c r="AT1344" s="15"/>
      <c r="AU1344" s="15"/>
      <c r="AV1344" s="15"/>
      <c r="AW1344" s="15"/>
      <c r="AX1344" s="15"/>
      <c r="AY1344" s="15"/>
      <c r="AZ1344" s="15"/>
      <c r="BA1344" s="15"/>
      <c r="BB1344" s="15"/>
      <c r="BC1344" s="15"/>
      <c r="BD1344" s="15"/>
      <c r="BE1344" s="15"/>
      <c r="BF1344" s="15"/>
    </row>
    <row r="1345" spans="2:58" ht="15.75">
      <c r="B1345" s="20"/>
      <c r="C1345" s="168"/>
      <c r="D1345" s="168"/>
      <c r="E1345" s="169"/>
      <c r="F1345" s="169"/>
      <c r="G1345" s="11">
        <f t="shared" si="77"/>
      </c>
      <c r="H1345" s="11">
        <f t="shared" si="77"/>
      </c>
      <c r="I1345" s="12">
        <f t="shared" si="77"/>
      </c>
      <c r="J1345" s="13"/>
      <c r="K1345" s="13"/>
      <c r="L1345" s="2">
        <f t="shared" si="78"/>
      </c>
      <c r="Z1345" s="43"/>
      <c r="AA1345" s="43"/>
      <c r="AB1345" s="43"/>
      <c r="AC1345" s="43"/>
      <c r="AD1345" s="44"/>
      <c r="AE1345" s="163"/>
      <c r="AF1345" s="163"/>
      <c r="AG1345" s="196"/>
      <c r="AH1345" s="196"/>
      <c r="AI1345" s="80">
        <f>'[2]2'!AC978</f>
        <v>0</v>
      </c>
      <c r="AJ1345" s="81">
        <f>'[2]2'!J978</f>
        <v>0</v>
      </c>
      <c r="AK1345" s="160">
        <f>'[2]2'!L978</f>
        <v>0</v>
      </c>
      <c r="AL1345" s="160"/>
      <c r="AM1345" s="74"/>
      <c r="AN1345" s="87">
        <f>'[2]2'!A978</f>
        <v>0</v>
      </c>
      <c r="AO1345" s="41"/>
      <c r="AP1345" s="15"/>
      <c r="AQ1345" s="15"/>
      <c r="AR1345" s="15"/>
      <c r="AS1345" s="15"/>
      <c r="AT1345" s="15"/>
      <c r="AU1345" s="15"/>
      <c r="AV1345" s="15"/>
      <c r="AW1345" s="15"/>
      <c r="AX1345" s="15"/>
      <c r="AY1345" s="15"/>
      <c r="AZ1345" s="15"/>
      <c r="BA1345" s="15"/>
      <c r="BB1345" s="15"/>
      <c r="BC1345" s="15"/>
      <c r="BD1345" s="15"/>
      <c r="BE1345" s="15"/>
      <c r="BF1345" s="15"/>
    </row>
    <row r="1346" spans="2:58" ht="15.75">
      <c r="B1346" s="20"/>
      <c r="C1346" s="168"/>
      <c r="D1346" s="168"/>
      <c r="E1346" s="169"/>
      <c r="F1346" s="169"/>
      <c r="G1346" s="11">
        <f t="shared" si="77"/>
      </c>
      <c r="H1346" s="11">
        <f t="shared" si="77"/>
      </c>
      <c r="I1346" s="12">
        <f t="shared" si="77"/>
      </c>
      <c r="J1346" s="13"/>
      <c r="K1346" s="13"/>
      <c r="L1346" s="2">
        <f t="shared" si="78"/>
      </c>
      <c r="N1346" s="15"/>
      <c r="Z1346" s="43"/>
      <c r="AA1346" s="43"/>
      <c r="AB1346" s="43"/>
      <c r="AC1346" s="43"/>
      <c r="AD1346" s="44"/>
      <c r="AE1346" s="163"/>
      <c r="AF1346" s="163"/>
      <c r="AG1346" s="196"/>
      <c r="AH1346" s="196"/>
      <c r="AI1346" s="80">
        <f>'[2]2'!AC979</f>
        <v>0</v>
      </c>
      <c r="AJ1346" s="81">
        <f>'[2]2'!J979</f>
        <v>0</v>
      </c>
      <c r="AK1346" s="160">
        <f>'[2]2'!L979</f>
        <v>0</v>
      </c>
      <c r="AL1346" s="160"/>
      <c r="AM1346" s="74"/>
      <c r="AN1346" s="87">
        <f>'[2]2'!A979</f>
        <v>0</v>
      </c>
      <c r="AO1346" s="41"/>
      <c r="AP1346" s="15"/>
      <c r="AQ1346" s="15"/>
      <c r="AR1346" s="15"/>
      <c r="AS1346" s="15"/>
      <c r="AT1346" s="15"/>
      <c r="AU1346" s="15"/>
      <c r="AV1346" s="15"/>
      <c r="AW1346" s="15"/>
      <c r="AX1346" s="15"/>
      <c r="AY1346" s="15"/>
      <c r="AZ1346" s="15"/>
      <c r="BA1346" s="15"/>
      <c r="BB1346" s="15"/>
      <c r="BC1346" s="15"/>
      <c r="BD1346" s="15"/>
      <c r="BE1346" s="15"/>
      <c r="BF1346" s="15"/>
    </row>
    <row r="1347" spans="2:58" ht="15.75">
      <c r="B1347" s="20"/>
      <c r="C1347" s="168"/>
      <c r="D1347" s="168"/>
      <c r="E1347" s="169"/>
      <c r="F1347" s="169"/>
      <c r="G1347" s="11">
        <f t="shared" si="77"/>
      </c>
      <c r="H1347" s="11">
        <f t="shared" si="77"/>
      </c>
      <c r="I1347" s="12">
        <f t="shared" si="77"/>
      </c>
      <c r="J1347" s="20"/>
      <c r="K1347" s="20"/>
      <c r="L1347" s="2">
        <f t="shared" si="78"/>
      </c>
      <c r="Z1347" s="43"/>
      <c r="AA1347" s="43"/>
      <c r="AB1347" s="43"/>
      <c r="AC1347" s="43"/>
      <c r="AD1347" s="44"/>
      <c r="AE1347" s="163"/>
      <c r="AF1347" s="163"/>
      <c r="AG1347" s="196"/>
      <c r="AH1347" s="196"/>
      <c r="AI1347" s="80">
        <f>'[2]2'!AC980</f>
        <v>0</v>
      </c>
      <c r="AJ1347" s="81">
        <f>'[2]2'!J980</f>
        <v>0</v>
      </c>
      <c r="AK1347" s="160">
        <f>'[2]2'!L980</f>
        <v>0</v>
      </c>
      <c r="AL1347" s="160"/>
      <c r="AM1347" s="74"/>
      <c r="AN1347" s="87">
        <f>'[2]2'!A980</f>
        <v>0</v>
      </c>
      <c r="AO1347" s="41"/>
      <c r="AP1347" s="15"/>
      <c r="AQ1347" s="15"/>
      <c r="AR1347" s="15"/>
      <c r="AS1347" s="15"/>
      <c r="AT1347" s="15"/>
      <c r="AU1347" s="15"/>
      <c r="AV1347" s="15"/>
      <c r="AW1347" s="15"/>
      <c r="AX1347" s="15"/>
      <c r="AY1347" s="15"/>
      <c r="AZ1347" s="15"/>
      <c r="BA1347" s="15"/>
      <c r="BB1347" s="15"/>
      <c r="BC1347" s="15"/>
      <c r="BD1347" s="15"/>
      <c r="BE1347" s="15"/>
      <c r="BF1347" s="15"/>
    </row>
    <row r="1348" spans="2:58" ht="15.75">
      <c r="B1348" s="20"/>
      <c r="C1348" s="168"/>
      <c r="D1348" s="168"/>
      <c r="E1348" s="169"/>
      <c r="F1348" s="169"/>
      <c r="G1348" s="11">
        <f t="shared" si="77"/>
      </c>
      <c r="H1348" s="11">
        <f t="shared" si="77"/>
      </c>
      <c r="I1348" s="12">
        <f t="shared" si="77"/>
      </c>
      <c r="J1348" s="20"/>
      <c r="K1348" s="20"/>
      <c r="L1348" s="2">
        <f t="shared" si="78"/>
      </c>
      <c r="Z1348" s="43"/>
      <c r="AA1348" s="43"/>
      <c r="AB1348" s="43"/>
      <c r="AC1348" s="43"/>
      <c r="AD1348" s="44"/>
      <c r="AE1348" s="163"/>
      <c r="AF1348" s="163"/>
      <c r="AG1348" s="196"/>
      <c r="AH1348" s="196"/>
      <c r="AI1348" s="80">
        <f>'[2]2'!AC981</f>
        <v>0</v>
      </c>
      <c r="AJ1348" s="81">
        <f>'[2]2'!J981</f>
        <v>0</v>
      </c>
      <c r="AK1348" s="160">
        <f>'[2]2'!L981</f>
        <v>0</v>
      </c>
      <c r="AL1348" s="160"/>
      <c r="AM1348" s="44"/>
      <c r="AN1348" s="87">
        <f>'[2]2'!A981</f>
        <v>0</v>
      </c>
      <c r="AO1348" s="41"/>
      <c r="AP1348" s="15"/>
      <c r="AQ1348" s="15"/>
      <c r="AR1348" s="15"/>
      <c r="AS1348" s="15"/>
      <c r="AT1348" s="15"/>
      <c r="AU1348" s="15"/>
      <c r="AV1348" s="15"/>
      <c r="AW1348" s="15"/>
      <c r="AX1348" s="15"/>
      <c r="AY1348" s="15"/>
      <c r="AZ1348" s="15"/>
      <c r="BA1348" s="15"/>
      <c r="BB1348" s="15"/>
      <c r="BC1348" s="15"/>
      <c r="BD1348" s="15"/>
      <c r="BE1348" s="15"/>
      <c r="BF1348" s="15"/>
    </row>
    <row r="1349" spans="2:58" ht="15.75">
      <c r="B1349" s="20"/>
      <c r="C1349" s="168"/>
      <c r="D1349" s="168"/>
      <c r="E1349" s="169"/>
      <c r="F1349" s="169"/>
      <c r="G1349" s="11">
        <f t="shared" si="77"/>
      </c>
      <c r="H1349" s="11">
        <f t="shared" si="77"/>
      </c>
      <c r="I1349" s="12">
        <f t="shared" si="77"/>
      </c>
      <c r="J1349" s="20"/>
      <c r="K1349" s="20"/>
      <c r="L1349" s="2">
        <f t="shared" si="78"/>
      </c>
      <c r="Z1349" s="43"/>
      <c r="AA1349" s="43"/>
      <c r="AB1349" s="43"/>
      <c r="AC1349" s="43"/>
      <c r="AD1349" s="44"/>
      <c r="AE1349" s="163"/>
      <c r="AF1349" s="163"/>
      <c r="AG1349" s="196"/>
      <c r="AH1349" s="196"/>
      <c r="AI1349" s="80">
        <f>'[2]2'!AC982</f>
        <v>0</v>
      </c>
      <c r="AJ1349" s="81">
        <f>'[2]2'!J982</f>
        <v>0</v>
      </c>
      <c r="AK1349" s="160">
        <f>'[2]2'!L982</f>
        <v>0</v>
      </c>
      <c r="AL1349" s="160"/>
      <c r="AM1349" s="44"/>
      <c r="AN1349" s="87">
        <f>'[2]2'!A982</f>
        <v>0</v>
      </c>
      <c r="AO1349" s="41"/>
      <c r="AP1349" s="15"/>
      <c r="AQ1349" s="15"/>
      <c r="AR1349" s="15"/>
      <c r="AS1349" s="15"/>
      <c r="AT1349" s="15"/>
      <c r="AU1349" s="15"/>
      <c r="AV1349" s="15"/>
      <c r="AW1349" s="15"/>
      <c r="AX1349" s="15"/>
      <c r="AY1349" s="15"/>
      <c r="AZ1349" s="15"/>
      <c r="BA1349" s="15"/>
      <c r="BB1349" s="15"/>
      <c r="BC1349" s="15"/>
      <c r="BD1349" s="15"/>
      <c r="BE1349" s="15"/>
      <c r="BF1349" s="15"/>
    </row>
    <row r="1350" spans="2:58" ht="15.75" customHeight="1">
      <c r="B1350" s="20"/>
      <c r="C1350" s="168"/>
      <c r="D1350" s="168"/>
      <c r="E1350" s="169"/>
      <c r="F1350" s="169"/>
      <c r="G1350" s="11">
        <f t="shared" si="77"/>
      </c>
      <c r="H1350" s="11">
        <f t="shared" si="77"/>
      </c>
      <c r="I1350" s="12">
        <f t="shared" si="77"/>
      </c>
      <c r="J1350" s="20"/>
      <c r="K1350" s="20"/>
      <c r="L1350" s="2">
        <f t="shared" si="78"/>
      </c>
      <c r="Z1350" s="43"/>
      <c r="AA1350" s="43"/>
      <c r="AB1350" s="43"/>
      <c r="AC1350" s="43"/>
      <c r="AD1350" s="44"/>
      <c r="AE1350" s="163"/>
      <c r="AF1350" s="163"/>
      <c r="AG1350" s="196"/>
      <c r="AH1350" s="196"/>
      <c r="AI1350" s="80">
        <f>'[2]2'!AC983</f>
        <v>0</v>
      </c>
      <c r="AJ1350" s="81">
        <f>'[2]2'!J983</f>
        <v>0</v>
      </c>
      <c r="AK1350" s="160">
        <f>'[2]2'!L983</f>
        <v>0</v>
      </c>
      <c r="AL1350" s="160"/>
      <c r="AM1350" s="44"/>
      <c r="AN1350" s="87">
        <f>'[2]2'!A983</f>
        <v>0</v>
      </c>
      <c r="AO1350" s="41"/>
      <c r="AP1350" s="15"/>
      <c r="AQ1350" s="15"/>
      <c r="AR1350" s="15"/>
      <c r="AS1350" s="15"/>
      <c r="AT1350" s="15"/>
      <c r="AU1350" s="15"/>
      <c r="AV1350" s="15"/>
      <c r="AW1350" s="15"/>
      <c r="AX1350" s="15"/>
      <c r="AY1350" s="15"/>
      <c r="AZ1350" s="15"/>
      <c r="BA1350" s="15"/>
      <c r="BB1350" s="15"/>
      <c r="BC1350" s="15"/>
      <c r="BD1350" s="15"/>
      <c r="BE1350" s="15"/>
      <c r="BF1350" s="15"/>
    </row>
    <row r="1351" spans="2:58" ht="15.75" customHeight="1">
      <c r="B1351" s="20"/>
      <c r="C1351" s="168"/>
      <c r="D1351" s="168"/>
      <c r="E1351" s="169"/>
      <c r="F1351" s="169"/>
      <c r="G1351" s="11">
        <f t="shared" si="77"/>
      </c>
      <c r="H1351" s="11">
        <f t="shared" si="77"/>
      </c>
      <c r="I1351" s="12">
        <f t="shared" si="77"/>
      </c>
      <c r="J1351" s="20"/>
      <c r="K1351" s="20"/>
      <c r="L1351" s="2">
        <f t="shared" si="78"/>
      </c>
      <c r="Z1351" s="43"/>
      <c r="AA1351" s="43"/>
      <c r="AB1351" s="43"/>
      <c r="AC1351" s="43"/>
      <c r="AD1351" s="44"/>
      <c r="AE1351" s="163"/>
      <c r="AF1351" s="163"/>
      <c r="AG1351" s="196"/>
      <c r="AH1351" s="196"/>
      <c r="AI1351" s="80">
        <f>'[2]2'!AC984</f>
        <v>0</v>
      </c>
      <c r="AJ1351" s="81">
        <f>'[2]2'!J984</f>
        <v>0</v>
      </c>
      <c r="AK1351" s="160">
        <f>'[2]2'!L984</f>
        <v>0</v>
      </c>
      <c r="AL1351" s="160"/>
      <c r="AM1351" s="44"/>
      <c r="AN1351" s="87">
        <f>'[2]2'!A984</f>
        <v>0</v>
      </c>
      <c r="AO1351" s="41"/>
      <c r="AP1351" s="15"/>
      <c r="AQ1351" s="15"/>
      <c r="AR1351" s="15"/>
      <c r="AS1351" s="15"/>
      <c r="AT1351" s="15"/>
      <c r="AU1351" s="15"/>
      <c r="AV1351" s="15"/>
      <c r="AW1351" s="15"/>
      <c r="AX1351" s="15"/>
      <c r="AY1351" s="15"/>
      <c r="AZ1351" s="15"/>
      <c r="BA1351" s="15"/>
      <c r="BB1351" s="15"/>
      <c r="BC1351" s="15"/>
      <c r="BD1351" s="15"/>
      <c r="BE1351" s="15"/>
      <c r="BF1351" s="15"/>
    </row>
    <row r="1352" spans="2:58" ht="15.75" customHeight="1">
      <c r="B1352" s="20"/>
      <c r="C1352" s="168"/>
      <c r="D1352" s="168"/>
      <c r="E1352" s="169"/>
      <c r="F1352" s="169"/>
      <c r="G1352" s="11">
        <f t="shared" si="77"/>
      </c>
      <c r="H1352" s="11">
        <f t="shared" si="77"/>
      </c>
      <c r="I1352" s="12">
        <f t="shared" si="77"/>
      </c>
      <c r="J1352" s="20"/>
      <c r="K1352" s="20"/>
      <c r="L1352" s="2">
        <f t="shared" si="78"/>
      </c>
      <c r="Z1352" s="43"/>
      <c r="AA1352" s="43"/>
      <c r="AB1352" s="43"/>
      <c r="AC1352" s="43"/>
      <c r="AD1352" s="44"/>
      <c r="AE1352" s="163"/>
      <c r="AF1352" s="163"/>
      <c r="AG1352" s="196"/>
      <c r="AH1352" s="196"/>
      <c r="AI1352" s="80">
        <f>'[2]2'!AC985</f>
        <v>0</v>
      </c>
      <c r="AJ1352" s="81">
        <f>'[2]2'!J985</f>
        <v>0</v>
      </c>
      <c r="AK1352" s="160">
        <f>'[2]2'!L985</f>
        <v>0</v>
      </c>
      <c r="AL1352" s="160"/>
      <c r="AM1352" s="44"/>
      <c r="AN1352" s="87">
        <f>'[2]2'!A985</f>
        <v>0</v>
      </c>
      <c r="AO1352" s="41"/>
      <c r="AP1352" s="15"/>
      <c r="AQ1352" s="15"/>
      <c r="AR1352" s="15"/>
      <c r="AS1352" s="15"/>
      <c r="AT1352" s="15"/>
      <c r="AU1352" s="15"/>
      <c r="AV1352" s="15"/>
      <c r="AW1352" s="15"/>
      <c r="AX1352" s="15"/>
      <c r="AY1352" s="15"/>
      <c r="AZ1352" s="15"/>
      <c r="BA1352" s="15"/>
      <c r="BB1352" s="15"/>
      <c r="BC1352" s="15"/>
      <c r="BD1352" s="15"/>
      <c r="BE1352" s="15"/>
      <c r="BF1352" s="15"/>
    </row>
    <row r="1353" spans="2:58" ht="15.75">
      <c r="B1353" s="20"/>
      <c r="C1353" s="168"/>
      <c r="D1353" s="168"/>
      <c r="E1353" s="169"/>
      <c r="F1353" s="169"/>
      <c r="G1353" s="11">
        <f t="shared" si="77"/>
      </c>
      <c r="H1353" s="11">
        <f t="shared" si="77"/>
      </c>
      <c r="I1353" s="12">
        <f t="shared" si="77"/>
      </c>
      <c r="J1353" s="20"/>
      <c r="K1353" s="20"/>
      <c r="L1353" s="2">
        <f t="shared" si="78"/>
      </c>
      <c r="Z1353" s="43"/>
      <c r="AA1353" s="43"/>
      <c r="AB1353" s="43"/>
      <c r="AC1353" s="43"/>
      <c r="AD1353" s="44"/>
      <c r="AE1353" s="163"/>
      <c r="AF1353" s="163"/>
      <c r="AG1353" s="196"/>
      <c r="AH1353" s="196"/>
      <c r="AI1353" s="80">
        <f>'[2]2'!AC986</f>
        <v>0</v>
      </c>
      <c r="AJ1353" s="81">
        <f>'[2]2'!J986</f>
        <v>0</v>
      </c>
      <c r="AK1353" s="160">
        <f>'[2]2'!L986</f>
        <v>0</v>
      </c>
      <c r="AL1353" s="160"/>
      <c r="AM1353" s="44"/>
      <c r="AN1353" s="87">
        <f>'[2]2'!A986</f>
        <v>0</v>
      </c>
      <c r="AO1353" s="41"/>
      <c r="AP1353" s="15"/>
      <c r="AQ1353" s="15"/>
      <c r="AR1353" s="15"/>
      <c r="AS1353" s="15"/>
      <c r="AT1353" s="15"/>
      <c r="AU1353" s="15"/>
      <c r="AV1353" s="15"/>
      <c r="AW1353" s="15"/>
      <c r="AX1353" s="15"/>
      <c r="AY1353" s="15"/>
      <c r="AZ1353" s="15"/>
      <c r="BA1353" s="15"/>
      <c r="BB1353" s="15"/>
      <c r="BC1353" s="15"/>
      <c r="BD1353" s="15"/>
      <c r="BE1353" s="15"/>
      <c r="BF1353" s="15"/>
    </row>
    <row r="1354" spans="2:58" ht="15.75">
      <c r="B1354" s="20"/>
      <c r="C1354" s="168"/>
      <c r="D1354" s="168"/>
      <c r="E1354" s="169"/>
      <c r="F1354" s="169"/>
      <c r="G1354" s="11">
        <f t="shared" si="77"/>
      </c>
      <c r="H1354" s="11">
        <f t="shared" si="77"/>
      </c>
      <c r="I1354" s="12">
        <f t="shared" si="77"/>
      </c>
      <c r="J1354" s="20"/>
      <c r="K1354" s="20"/>
      <c r="L1354" s="2">
        <f t="shared" si="78"/>
      </c>
      <c r="Z1354" s="43"/>
      <c r="AA1354" s="43"/>
      <c r="AB1354" s="43"/>
      <c r="AC1354" s="43"/>
      <c r="AD1354" s="44"/>
      <c r="AE1354" s="163"/>
      <c r="AF1354" s="163"/>
      <c r="AG1354" s="196"/>
      <c r="AH1354" s="196"/>
      <c r="AI1354" s="80">
        <f>'[2]2'!AC987</f>
        <v>0</v>
      </c>
      <c r="AJ1354" s="81">
        <f>'[2]2'!J987</f>
        <v>0</v>
      </c>
      <c r="AK1354" s="160">
        <f>'[2]2'!L987</f>
        <v>0</v>
      </c>
      <c r="AL1354" s="160"/>
      <c r="AM1354" s="44"/>
      <c r="AN1354" s="87">
        <f>'[2]2'!A987</f>
        <v>0</v>
      </c>
      <c r="AO1354" s="41"/>
      <c r="AP1354" s="15"/>
      <c r="AQ1354" s="15"/>
      <c r="AR1354" s="15"/>
      <c r="AS1354" s="15"/>
      <c r="AT1354" s="15"/>
      <c r="AU1354" s="15"/>
      <c r="AV1354" s="15"/>
      <c r="AW1354" s="15"/>
      <c r="AX1354" s="15"/>
      <c r="AY1354" s="15"/>
      <c r="AZ1354" s="15"/>
      <c r="BA1354" s="15"/>
      <c r="BB1354" s="15"/>
      <c r="BC1354" s="15"/>
      <c r="BD1354" s="15"/>
      <c r="BE1354" s="15"/>
      <c r="BF1354" s="15"/>
    </row>
    <row r="1355" spans="2:58" ht="15.75">
      <c r="B1355" s="20"/>
      <c r="C1355" s="168"/>
      <c r="D1355" s="181"/>
      <c r="E1355" s="169"/>
      <c r="F1355" s="182"/>
      <c r="G1355" s="11">
        <f t="shared" si="77"/>
      </c>
      <c r="H1355" s="11">
        <f t="shared" si="77"/>
      </c>
      <c r="I1355" s="12">
        <f t="shared" si="77"/>
      </c>
      <c r="J1355" s="20"/>
      <c r="K1355" s="20"/>
      <c r="L1355" s="2">
        <f t="shared" si="78"/>
      </c>
      <c r="Z1355" s="43"/>
      <c r="AA1355" s="43"/>
      <c r="AB1355" s="43"/>
      <c r="AC1355" s="43"/>
      <c r="AD1355" s="44"/>
      <c r="AE1355" s="163"/>
      <c r="AF1355" s="163"/>
      <c r="AG1355" s="196"/>
      <c r="AH1355" s="196"/>
      <c r="AI1355" s="80">
        <f>'[2]2'!AC988</f>
        <v>0</v>
      </c>
      <c r="AJ1355" s="81">
        <f>'[2]2'!J988</f>
        <v>0</v>
      </c>
      <c r="AK1355" s="160">
        <f>'[2]2'!L988</f>
        <v>0</v>
      </c>
      <c r="AL1355" s="160"/>
      <c r="AM1355" s="44"/>
      <c r="AN1355" s="87">
        <f>'[2]2'!A988</f>
        <v>0</v>
      </c>
      <c r="AO1355" s="41"/>
      <c r="AP1355" s="15"/>
      <c r="AQ1355" s="15"/>
      <c r="AR1355" s="15"/>
      <c r="AS1355" s="15"/>
      <c r="AT1355" s="15"/>
      <c r="AU1355" s="15"/>
      <c r="AV1355" s="15"/>
      <c r="AW1355" s="15"/>
      <c r="AX1355" s="15"/>
      <c r="AY1355" s="15"/>
      <c r="AZ1355" s="15"/>
      <c r="BA1355" s="15"/>
      <c r="BB1355" s="15"/>
      <c r="BC1355" s="15"/>
      <c r="BD1355" s="15"/>
      <c r="BE1355" s="15"/>
      <c r="BF1355" s="15"/>
    </row>
    <row r="1356" spans="2:58" ht="15.75">
      <c r="B1356" s="168"/>
      <c r="C1356" s="173"/>
      <c r="D1356" s="170" t="s">
        <v>6</v>
      </c>
      <c r="E1356" s="171"/>
      <c r="F1356" s="170" t="s">
        <v>13</v>
      </c>
      <c r="G1356" s="172"/>
      <c r="H1356" s="169"/>
      <c r="I1356" s="168"/>
      <c r="J1356" s="168"/>
      <c r="K1356" s="168"/>
      <c r="L1356" s="174"/>
      <c r="Z1356" s="43"/>
      <c r="AA1356" s="43"/>
      <c r="AB1356" s="43"/>
      <c r="AC1356" s="43"/>
      <c r="AD1356" s="163"/>
      <c r="AE1356" s="163"/>
      <c r="AF1356" s="199" t="s">
        <v>6</v>
      </c>
      <c r="AG1356" s="200"/>
      <c r="AH1356" s="199" t="s">
        <v>13</v>
      </c>
      <c r="AI1356" s="200"/>
      <c r="AJ1356" s="196"/>
      <c r="AK1356" s="163"/>
      <c r="AL1356" s="163"/>
      <c r="AM1356" s="163"/>
      <c r="AN1356" s="198"/>
      <c r="AO1356" s="41"/>
      <c r="AP1356" s="15"/>
      <c r="AQ1356" s="15"/>
      <c r="AR1356" s="15"/>
      <c r="AS1356" s="15"/>
      <c r="AT1356" s="15"/>
      <c r="AU1356" s="15"/>
      <c r="AV1356" s="15"/>
      <c r="AW1356" s="15"/>
      <c r="AX1356" s="15"/>
      <c r="AY1356" s="15"/>
      <c r="AZ1356" s="15"/>
      <c r="BA1356" s="15"/>
      <c r="BB1356" s="15"/>
      <c r="BC1356" s="15"/>
      <c r="BD1356" s="15"/>
      <c r="BE1356" s="15"/>
      <c r="BF1356" s="15"/>
    </row>
    <row r="1357" spans="2:58" ht="15.75">
      <c r="B1357" s="168"/>
      <c r="C1357" s="168"/>
      <c r="D1357" s="172"/>
      <c r="E1357" s="172"/>
      <c r="F1357" s="172"/>
      <c r="G1357" s="172"/>
      <c r="H1357" s="169"/>
      <c r="I1357" s="168"/>
      <c r="J1357" s="168"/>
      <c r="K1357" s="168"/>
      <c r="L1357" s="174"/>
      <c r="Z1357" s="43"/>
      <c r="AA1357" s="43"/>
      <c r="AB1357" s="43"/>
      <c r="AC1357" s="43"/>
      <c r="AD1357" s="163"/>
      <c r="AE1357" s="163"/>
      <c r="AF1357" s="200"/>
      <c r="AG1357" s="200"/>
      <c r="AH1357" s="200"/>
      <c r="AI1357" s="200"/>
      <c r="AJ1357" s="196"/>
      <c r="AK1357" s="163"/>
      <c r="AL1357" s="163"/>
      <c r="AM1357" s="163"/>
      <c r="AN1357" s="198"/>
      <c r="AO1357" s="41"/>
      <c r="AP1357" s="15"/>
      <c r="AQ1357" s="15"/>
      <c r="AR1357" s="15"/>
      <c r="AS1357" s="15"/>
      <c r="AT1357" s="15"/>
      <c r="AU1357" s="15"/>
      <c r="AV1357" s="15"/>
      <c r="AW1357" s="15"/>
      <c r="AX1357" s="15"/>
      <c r="AY1357" s="15"/>
      <c r="AZ1357" s="15"/>
      <c r="BA1357" s="15"/>
      <c r="BB1357" s="15"/>
      <c r="BC1357" s="15"/>
      <c r="BD1357" s="15"/>
      <c r="BE1357" s="15"/>
      <c r="BF1357" s="15"/>
    </row>
    <row r="1358" spans="2:58" ht="15.75">
      <c r="B1358" s="168"/>
      <c r="C1358" s="168"/>
      <c r="D1358" s="170" t="s">
        <v>6</v>
      </c>
      <c r="E1358" s="171"/>
      <c r="F1358" s="170" t="s">
        <v>14</v>
      </c>
      <c r="G1358" s="172"/>
      <c r="H1358" s="169"/>
      <c r="I1358" s="168"/>
      <c r="J1358" s="168"/>
      <c r="K1358" s="168"/>
      <c r="L1358" s="174"/>
      <c r="Z1358" s="43"/>
      <c r="AA1358" s="43"/>
      <c r="AB1358" s="43"/>
      <c r="AC1358" s="43"/>
      <c r="AD1358" s="163"/>
      <c r="AE1358" s="163"/>
      <c r="AF1358" s="199" t="s">
        <v>6</v>
      </c>
      <c r="AG1358" s="200"/>
      <c r="AH1358" s="199" t="s">
        <v>14</v>
      </c>
      <c r="AI1358" s="200"/>
      <c r="AJ1358" s="196"/>
      <c r="AK1358" s="163"/>
      <c r="AL1358" s="163"/>
      <c r="AM1358" s="163"/>
      <c r="AN1358" s="198"/>
      <c r="AO1358" s="41"/>
      <c r="AP1358" s="15"/>
      <c r="AQ1358" s="15"/>
      <c r="AR1358" s="15"/>
      <c r="AS1358" s="15"/>
      <c r="AT1358" s="15"/>
      <c r="AU1358" s="15"/>
      <c r="AV1358" s="15"/>
      <c r="AW1358" s="15"/>
      <c r="AX1358" s="15"/>
      <c r="AY1358" s="15"/>
      <c r="AZ1358" s="15"/>
      <c r="BA1358" s="15"/>
      <c r="BB1358" s="15"/>
      <c r="BC1358" s="15"/>
      <c r="BD1358" s="15"/>
      <c r="BE1358" s="15"/>
      <c r="BF1358" s="15"/>
    </row>
    <row r="1359" spans="2:58" ht="15.75">
      <c r="B1359" s="168"/>
      <c r="C1359" s="168"/>
      <c r="D1359" s="172"/>
      <c r="E1359" s="172"/>
      <c r="F1359" s="172"/>
      <c r="G1359" s="172"/>
      <c r="H1359" s="169"/>
      <c r="I1359" s="168"/>
      <c r="J1359" s="168"/>
      <c r="K1359" s="168"/>
      <c r="L1359" s="174"/>
      <c r="Z1359" s="43"/>
      <c r="AA1359" s="43"/>
      <c r="AB1359" s="43"/>
      <c r="AC1359" s="43"/>
      <c r="AD1359" s="163"/>
      <c r="AE1359" s="163"/>
      <c r="AF1359" s="200"/>
      <c r="AG1359" s="200"/>
      <c r="AH1359" s="200"/>
      <c r="AI1359" s="200"/>
      <c r="AJ1359" s="196"/>
      <c r="AK1359" s="163"/>
      <c r="AL1359" s="163"/>
      <c r="AM1359" s="163"/>
      <c r="AN1359" s="198"/>
      <c r="AO1359" s="41"/>
      <c r="AP1359" s="15"/>
      <c r="AQ1359" s="15"/>
      <c r="AR1359" s="15"/>
      <c r="AS1359" s="15"/>
      <c r="AT1359" s="15"/>
      <c r="AU1359" s="15"/>
      <c r="AV1359" s="15"/>
      <c r="AW1359" s="15"/>
      <c r="AX1359" s="15"/>
      <c r="AY1359" s="15"/>
      <c r="AZ1359" s="15"/>
      <c r="BA1359" s="15"/>
      <c r="BB1359" s="15"/>
      <c r="BC1359" s="15"/>
      <c r="BD1359" s="15"/>
      <c r="BE1359" s="15"/>
      <c r="BF1359" s="15"/>
    </row>
    <row r="1360" spans="2:58" ht="15.75">
      <c r="B1360" s="168"/>
      <c r="C1360" s="168"/>
      <c r="D1360" s="170" t="s">
        <v>6</v>
      </c>
      <c r="E1360" s="171"/>
      <c r="F1360" s="170" t="s">
        <v>15</v>
      </c>
      <c r="G1360" s="172"/>
      <c r="H1360" s="167"/>
      <c r="I1360" s="187" t="s">
        <v>16</v>
      </c>
      <c r="J1360" s="187"/>
      <c r="K1360" s="187"/>
      <c r="L1360" s="187"/>
      <c r="Z1360" s="43"/>
      <c r="AA1360" s="43"/>
      <c r="AB1360" s="43"/>
      <c r="AC1360" s="43"/>
      <c r="AD1360" s="163"/>
      <c r="AE1360" s="163"/>
      <c r="AF1360" s="199" t="s">
        <v>6</v>
      </c>
      <c r="AG1360" s="200"/>
      <c r="AH1360" s="199" t="s">
        <v>15</v>
      </c>
      <c r="AI1360" s="200"/>
      <c r="AJ1360" s="196"/>
      <c r="AK1360" s="162" t="s">
        <v>16</v>
      </c>
      <c r="AL1360" s="162"/>
      <c r="AM1360" s="162"/>
      <c r="AN1360" s="162"/>
      <c r="AO1360" s="41"/>
      <c r="AP1360" s="15"/>
      <c r="AQ1360" s="15"/>
      <c r="AR1360" s="15"/>
      <c r="AS1360" s="15"/>
      <c r="AT1360" s="15"/>
      <c r="AU1360" s="15"/>
      <c r="AV1360" s="15"/>
      <c r="AW1360" s="15"/>
      <c r="AX1360" s="15"/>
      <c r="AY1360" s="15"/>
      <c r="AZ1360" s="15"/>
      <c r="BA1360" s="15"/>
      <c r="BB1360" s="15"/>
      <c r="BC1360" s="15"/>
      <c r="BD1360" s="15"/>
      <c r="BE1360" s="15"/>
      <c r="BF1360" s="15"/>
    </row>
    <row r="1361" spans="2:58" ht="15.75">
      <c r="B1361" s="168"/>
      <c r="C1361" s="168"/>
      <c r="D1361" s="172"/>
      <c r="E1361" s="172"/>
      <c r="F1361" s="172"/>
      <c r="G1361" s="172"/>
      <c r="H1361" s="167"/>
      <c r="I1361" s="187"/>
      <c r="J1361" s="187"/>
      <c r="K1361" s="187"/>
      <c r="L1361" s="187"/>
      <c r="Z1361" s="43"/>
      <c r="AA1361" s="43"/>
      <c r="AB1361" s="43"/>
      <c r="AC1361" s="43"/>
      <c r="AD1361" s="163"/>
      <c r="AE1361" s="163"/>
      <c r="AF1361" s="200"/>
      <c r="AG1361" s="200"/>
      <c r="AH1361" s="200"/>
      <c r="AI1361" s="200"/>
      <c r="AJ1361" s="196"/>
      <c r="AK1361" s="162"/>
      <c r="AL1361" s="162"/>
      <c r="AM1361" s="162"/>
      <c r="AN1361" s="162"/>
      <c r="AO1361" s="41"/>
      <c r="AP1361" s="15"/>
      <c r="AQ1361" s="15"/>
      <c r="AR1361" s="15"/>
      <c r="AS1361" s="15"/>
      <c r="AT1361" s="15"/>
      <c r="AU1361" s="15"/>
      <c r="AV1361" s="15"/>
      <c r="AW1361" s="15"/>
      <c r="AX1361" s="15"/>
      <c r="AY1361" s="15"/>
      <c r="AZ1361" s="15"/>
      <c r="BA1361" s="15"/>
      <c r="BB1361" s="15"/>
      <c r="BC1361" s="15"/>
      <c r="BD1361" s="15"/>
      <c r="BE1361" s="15"/>
      <c r="BF1361" s="15"/>
    </row>
    <row r="1362" spans="2:58" ht="15.75">
      <c r="B1362" s="168"/>
      <c r="C1362" s="168"/>
      <c r="D1362" s="170" t="s">
        <v>6</v>
      </c>
      <c r="E1362" s="171"/>
      <c r="F1362" s="170" t="s">
        <v>17</v>
      </c>
      <c r="G1362" s="172"/>
      <c r="H1362" s="167"/>
      <c r="I1362" s="187"/>
      <c r="J1362" s="187"/>
      <c r="K1362" s="187"/>
      <c r="L1362" s="187"/>
      <c r="Z1362" s="43"/>
      <c r="AA1362" s="43"/>
      <c r="AB1362" s="43"/>
      <c r="AC1362" s="43"/>
      <c r="AD1362" s="163"/>
      <c r="AE1362" s="163"/>
      <c r="AF1362" s="199" t="s">
        <v>6</v>
      </c>
      <c r="AG1362" s="200"/>
      <c r="AH1362" s="199" t="s">
        <v>17</v>
      </c>
      <c r="AI1362" s="200"/>
      <c r="AJ1362" s="196"/>
      <c r="AK1362" s="162"/>
      <c r="AL1362" s="162"/>
      <c r="AM1362" s="162"/>
      <c r="AN1362" s="162"/>
      <c r="AO1362" s="41"/>
      <c r="AP1362" s="15"/>
      <c r="AQ1362" s="15"/>
      <c r="AR1362" s="15"/>
      <c r="AS1362" s="15"/>
      <c r="AT1362" s="15"/>
      <c r="AU1362" s="15"/>
      <c r="AV1362" s="15"/>
      <c r="AW1362" s="15"/>
      <c r="AX1362" s="15"/>
      <c r="AY1362" s="15"/>
      <c r="AZ1362" s="15"/>
      <c r="BA1362" s="15"/>
      <c r="BB1362" s="15"/>
      <c r="BC1362" s="15"/>
      <c r="BD1362" s="15"/>
      <c r="BE1362" s="15"/>
      <c r="BF1362" s="15"/>
    </row>
    <row r="1363" spans="2:58" ht="15.75">
      <c r="B1363" s="168"/>
      <c r="C1363" s="168"/>
      <c r="D1363" s="172"/>
      <c r="E1363" s="172"/>
      <c r="F1363" s="172"/>
      <c r="G1363" s="172"/>
      <c r="H1363" s="167"/>
      <c r="I1363" s="187"/>
      <c r="J1363" s="187"/>
      <c r="K1363" s="187"/>
      <c r="L1363" s="187"/>
      <c r="Z1363" s="43"/>
      <c r="AA1363" s="43"/>
      <c r="AB1363" s="43"/>
      <c r="AC1363" s="43"/>
      <c r="AD1363" s="163"/>
      <c r="AE1363" s="163"/>
      <c r="AF1363" s="200"/>
      <c r="AG1363" s="200"/>
      <c r="AH1363" s="200"/>
      <c r="AI1363" s="200"/>
      <c r="AJ1363" s="196"/>
      <c r="AK1363" s="162"/>
      <c r="AL1363" s="162"/>
      <c r="AM1363" s="162"/>
      <c r="AN1363" s="162"/>
      <c r="AO1363" s="41"/>
      <c r="AP1363" s="15"/>
      <c r="AQ1363" s="15"/>
      <c r="AR1363" s="15"/>
      <c r="AS1363" s="15"/>
      <c r="AT1363" s="15"/>
      <c r="AU1363" s="15"/>
      <c r="AV1363" s="15"/>
      <c r="AW1363" s="15"/>
      <c r="AX1363" s="15"/>
      <c r="AY1363" s="15"/>
      <c r="AZ1363" s="15"/>
      <c r="BA1363" s="15"/>
      <c r="BB1363" s="15"/>
      <c r="BC1363" s="15"/>
      <c r="BD1363" s="15"/>
      <c r="BE1363" s="15"/>
      <c r="BF1363" s="15"/>
    </row>
    <row r="1364" spans="2:58" ht="15.75">
      <c r="B1364" s="187" t="s">
        <v>18</v>
      </c>
      <c r="C1364" s="187"/>
      <c r="D1364" s="187"/>
      <c r="E1364" s="187"/>
      <c r="F1364" s="187"/>
      <c r="G1364" s="187"/>
      <c r="H1364" s="187"/>
      <c r="I1364" s="187"/>
      <c r="J1364" s="187"/>
      <c r="K1364" s="187"/>
      <c r="L1364" s="187"/>
      <c r="Z1364" s="43"/>
      <c r="AA1364" s="43"/>
      <c r="AB1364" s="43"/>
      <c r="AC1364" s="43"/>
      <c r="AD1364" s="162" t="s">
        <v>18</v>
      </c>
      <c r="AE1364" s="162"/>
      <c r="AF1364" s="162"/>
      <c r="AG1364" s="162"/>
      <c r="AH1364" s="162"/>
      <c r="AI1364" s="162"/>
      <c r="AJ1364" s="162"/>
      <c r="AK1364" s="162"/>
      <c r="AL1364" s="162"/>
      <c r="AM1364" s="162"/>
      <c r="AN1364" s="162"/>
      <c r="AO1364" s="41"/>
      <c r="AP1364" s="15"/>
      <c r="AQ1364" s="15"/>
      <c r="AR1364" s="15"/>
      <c r="AS1364" s="15"/>
      <c r="AT1364" s="15"/>
      <c r="AU1364" s="15"/>
      <c r="AV1364" s="15"/>
      <c r="AW1364" s="15"/>
      <c r="AX1364" s="15"/>
      <c r="AY1364" s="15"/>
      <c r="AZ1364" s="15"/>
      <c r="BA1364" s="15"/>
      <c r="BB1364" s="15"/>
      <c r="BC1364" s="15"/>
      <c r="BD1364" s="15"/>
      <c r="BE1364" s="15"/>
      <c r="BF1364" s="15"/>
    </row>
    <row r="1365" spans="2:58" ht="15.75">
      <c r="B1365" s="187"/>
      <c r="C1365" s="187"/>
      <c r="D1365" s="187"/>
      <c r="E1365" s="187"/>
      <c r="F1365" s="187"/>
      <c r="G1365" s="187"/>
      <c r="H1365" s="187"/>
      <c r="I1365" s="187"/>
      <c r="J1365" s="187"/>
      <c r="K1365" s="187"/>
      <c r="L1365" s="187"/>
      <c r="O1365" s="15"/>
      <c r="P1365" s="15"/>
      <c r="Z1365" s="43"/>
      <c r="AA1365" s="43"/>
      <c r="AB1365" s="43"/>
      <c r="AC1365" s="43"/>
      <c r="AD1365" s="44"/>
      <c r="AE1365" s="44"/>
      <c r="AF1365" s="45"/>
      <c r="AG1365" s="45"/>
      <c r="AH1365" s="45"/>
      <c r="AI1365" s="75"/>
      <c r="AJ1365" s="45"/>
      <c r="AK1365" s="44"/>
      <c r="AL1365" s="44"/>
      <c r="AM1365" s="44"/>
      <c r="AN1365" s="63"/>
      <c r="AO1365" s="41"/>
      <c r="AP1365" s="15"/>
      <c r="AQ1365" s="15"/>
      <c r="AR1365" s="15"/>
      <c r="AS1365" s="15"/>
      <c r="AT1365" s="15"/>
      <c r="AU1365" s="15"/>
      <c r="AV1365" s="15"/>
      <c r="AW1365" s="15"/>
      <c r="AX1365" s="15"/>
      <c r="AY1365" s="15"/>
      <c r="AZ1365" s="15"/>
      <c r="BA1365" s="15"/>
      <c r="BB1365" s="15"/>
      <c r="BC1365" s="15"/>
      <c r="BD1365" s="15"/>
      <c r="BE1365" s="15"/>
      <c r="BF1365" s="15"/>
    </row>
    <row r="1366" spans="2:58" ht="15.75">
      <c r="B1366" s="21"/>
      <c r="C1366" s="21"/>
      <c r="D1366" s="21"/>
      <c r="E1366" s="21"/>
      <c r="F1366" s="21"/>
      <c r="G1366" s="21"/>
      <c r="H1366" s="21"/>
      <c r="I1366" s="21"/>
      <c r="J1366" s="21"/>
      <c r="K1366" s="21"/>
      <c r="L1366" s="21"/>
      <c r="Z1366" s="43"/>
      <c r="AA1366" s="43"/>
      <c r="AB1366" s="43"/>
      <c r="AC1366" s="43"/>
      <c r="AD1366" s="44"/>
      <c r="AE1366" s="44"/>
      <c r="AF1366" s="45"/>
      <c r="AG1366" s="45"/>
      <c r="AH1366" s="45"/>
      <c r="AI1366" s="75"/>
      <c r="AJ1366" s="45"/>
      <c r="AK1366" s="44"/>
      <c r="AL1366" s="44"/>
      <c r="AM1366" s="44"/>
      <c r="AN1366" s="63"/>
      <c r="AO1366" s="41"/>
      <c r="AP1366" s="15"/>
      <c r="AQ1366" s="15"/>
      <c r="AR1366" s="15"/>
      <c r="AS1366" s="15"/>
      <c r="AT1366" s="15"/>
      <c r="AU1366" s="15"/>
      <c r="AV1366" s="15"/>
      <c r="AW1366" s="15"/>
      <c r="AX1366" s="15"/>
      <c r="AY1366" s="15"/>
      <c r="AZ1366" s="15"/>
      <c r="BA1366" s="15"/>
      <c r="BB1366" s="15"/>
      <c r="BC1366" s="15"/>
      <c r="BD1366" s="15"/>
      <c r="BE1366" s="15"/>
      <c r="BF1366" s="15"/>
    </row>
    <row r="1367" spans="5:58" ht="21">
      <c r="E1367" s="188" t="s">
        <v>64</v>
      </c>
      <c r="F1367" s="188"/>
      <c r="G1367" s="188"/>
      <c r="H1367" s="188"/>
      <c r="I1367" s="188"/>
      <c r="Z1367" s="43"/>
      <c r="AA1367" s="43"/>
      <c r="AB1367" s="43"/>
      <c r="AC1367" s="43"/>
      <c r="AD1367" s="44"/>
      <c r="AE1367" s="44"/>
      <c r="AF1367" s="45"/>
      <c r="AG1367" s="76"/>
      <c r="AH1367" s="77"/>
      <c r="AI1367" s="78"/>
      <c r="AJ1367" s="77"/>
      <c r="AK1367" s="79"/>
      <c r="AL1367" s="44"/>
      <c r="AM1367" s="44"/>
      <c r="AN1367" s="63"/>
      <c r="AO1367" s="41"/>
      <c r="AP1367" s="15"/>
      <c r="AQ1367" s="15"/>
      <c r="AR1367" s="15"/>
      <c r="AS1367" s="15"/>
      <c r="AT1367" s="15"/>
      <c r="AU1367" s="15"/>
      <c r="AV1367" s="15"/>
      <c r="AW1367" s="15"/>
      <c r="AX1367" s="15"/>
      <c r="AY1367" s="15"/>
      <c r="AZ1367" s="15"/>
      <c r="BA1367" s="15"/>
      <c r="BB1367" s="15"/>
      <c r="BC1367" s="15"/>
      <c r="BD1367" s="15"/>
      <c r="BE1367" s="15"/>
      <c r="BF1367" s="15"/>
    </row>
    <row r="1368" spans="5:58" ht="15.75">
      <c r="E1368" s="188"/>
      <c r="F1368" s="188"/>
      <c r="G1368" s="188"/>
      <c r="H1368" s="188"/>
      <c r="I1368" s="188"/>
      <c r="Z1368" s="43"/>
      <c r="AA1368" s="43"/>
      <c r="AB1368" s="43"/>
      <c r="AC1368" s="43"/>
      <c r="AD1368" s="44"/>
      <c r="AE1368" s="44"/>
      <c r="AF1368" s="45"/>
      <c r="AG1368" s="190" t="s">
        <v>7</v>
      </c>
      <c r="AH1368" s="190"/>
      <c r="AI1368" s="190"/>
      <c r="AJ1368" s="190"/>
      <c r="AK1368" s="190"/>
      <c r="AL1368" s="44"/>
      <c r="AM1368" s="44"/>
      <c r="AN1368" s="63"/>
      <c r="AO1368" s="41"/>
      <c r="AP1368" s="15"/>
      <c r="AQ1368" s="15"/>
      <c r="AR1368" s="15"/>
      <c r="AS1368" s="15"/>
      <c r="AT1368" s="15"/>
      <c r="AU1368" s="15"/>
      <c r="AV1368" s="15"/>
      <c r="AW1368" s="15"/>
      <c r="AX1368" s="15"/>
      <c r="AY1368" s="15"/>
      <c r="AZ1368" s="15"/>
      <c r="BA1368" s="15"/>
      <c r="BB1368" s="15"/>
      <c r="BC1368" s="15"/>
      <c r="BD1368" s="15"/>
      <c r="BE1368" s="15"/>
      <c r="BF1368" s="15"/>
    </row>
    <row r="1369" spans="5:58" ht="15.75">
      <c r="E1369" s="188"/>
      <c r="F1369" s="188"/>
      <c r="G1369" s="188"/>
      <c r="H1369" s="188"/>
      <c r="I1369" s="188"/>
      <c r="Z1369" s="43"/>
      <c r="AA1369" s="43"/>
      <c r="AB1369" s="43"/>
      <c r="AC1369" s="43"/>
      <c r="AD1369" s="44"/>
      <c r="AE1369" s="44"/>
      <c r="AF1369" s="45"/>
      <c r="AG1369" s="190"/>
      <c r="AH1369" s="190"/>
      <c r="AI1369" s="190"/>
      <c r="AJ1369" s="190"/>
      <c r="AK1369" s="190"/>
      <c r="AL1369" s="44"/>
      <c r="AM1369" s="44"/>
      <c r="AN1369" s="63"/>
      <c r="AO1369" s="41"/>
      <c r="AP1369" s="15"/>
      <c r="AQ1369" s="15"/>
      <c r="AR1369" s="15"/>
      <c r="AS1369" s="15"/>
      <c r="AT1369" s="15"/>
      <c r="AU1369" s="15"/>
      <c r="AV1369" s="15"/>
      <c r="AW1369" s="15"/>
      <c r="AX1369" s="15"/>
      <c r="AY1369" s="15"/>
      <c r="AZ1369" s="15"/>
      <c r="BA1369" s="15"/>
      <c r="BB1369" s="15"/>
      <c r="BC1369" s="15"/>
      <c r="BD1369" s="15"/>
      <c r="BE1369" s="15"/>
      <c r="BF1369" s="15"/>
    </row>
    <row r="1370" spans="5:58" ht="15.75">
      <c r="E1370" s="9"/>
      <c r="F1370" s="9"/>
      <c r="G1370" s="34"/>
      <c r="H1370" s="9"/>
      <c r="I1370" s="183" t="str">
        <f>I1335</f>
        <v>م ع/93/325</v>
      </c>
      <c r="J1370" s="183"/>
      <c r="K1370" s="186" t="s">
        <v>63</v>
      </c>
      <c r="L1370" s="186"/>
      <c r="Z1370" s="43"/>
      <c r="AA1370" s="43"/>
      <c r="AB1370" s="43"/>
      <c r="AC1370" s="43"/>
      <c r="AD1370" s="44"/>
      <c r="AE1370" s="44"/>
      <c r="AF1370" s="45"/>
      <c r="AG1370" s="190"/>
      <c r="AH1370" s="190"/>
      <c r="AI1370" s="190"/>
      <c r="AJ1370" s="190"/>
      <c r="AK1370" s="190"/>
      <c r="AL1370" s="44"/>
      <c r="AM1370" s="44"/>
      <c r="AN1370" s="63"/>
      <c r="AO1370" s="41"/>
      <c r="AP1370" s="15"/>
      <c r="AQ1370" s="15"/>
      <c r="AR1370" s="15"/>
      <c r="AS1370" s="15"/>
      <c r="AT1370" s="15"/>
      <c r="AU1370" s="15"/>
      <c r="AV1370" s="15"/>
      <c r="AW1370" s="15"/>
      <c r="AX1370" s="15"/>
      <c r="AY1370" s="15"/>
      <c r="AZ1370" s="15"/>
      <c r="BA1370" s="15"/>
      <c r="BB1370" s="15"/>
      <c r="BC1370" s="15"/>
      <c r="BD1370" s="15"/>
      <c r="BE1370" s="15"/>
      <c r="BF1370" s="15"/>
    </row>
    <row r="1371" spans="2:58" ht="15.75">
      <c r="B1371" s="18" t="s">
        <v>85</v>
      </c>
      <c r="E1371" s="23"/>
      <c r="F1371" s="23"/>
      <c r="G1371" s="55"/>
      <c r="H1371" s="23"/>
      <c r="I1371" s="184" t="str">
        <f>I1336</f>
        <v>SLP-9300904004</v>
      </c>
      <c r="J1371" s="184"/>
      <c r="K1371" s="185" t="s">
        <v>9</v>
      </c>
      <c r="L1371" s="185"/>
      <c r="Z1371" s="43"/>
      <c r="AA1371" s="43"/>
      <c r="AB1371" s="43"/>
      <c r="AC1371" s="43"/>
      <c r="AD1371" s="44"/>
      <c r="AE1371" s="44"/>
      <c r="AF1371" s="45"/>
      <c r="AG1371" s="64"/>
      <c r="AH1371" s="64"/>
      <c r="AI1371" s="65"/>
      <c r="AJ1371" s="64"/>
      <c r="AK1371" s="164" t="e">
        <f>#REF!</f>
        <v>#REF!</v>
      </c>
      <c r="AL1371" s="164"/>
      <c r="AM1371" s="197" t="s">
        <v>8</v>
      </c>
      <c r="AN1371" s="197"/>
      <c r="AO1371" s="41"/>
      <c r="AP1371" s="15"/>
      <c r="AQ1371" s="15"/>
      <c r="AR1371" s="15"/>
      <c r="AS1371" s="15"/>
      <c r="AT1371" s="15"/>
      <c r="AU1371" s="15"/>
      <c r="AV1371" s="15"/>
      <c r="AW1371" s="15"/>
      <c r="AX1371" s="15"/>
      <c r="AY1371" s="15"/>
      <c r="AZ1371" s="15"/>
      <c r="BA1371" s="15"/>
      <c r="BB1371" s="15"/>
      <c r="BC1371" s="15"/>
      <c r="BD1371" s="15"/>
      <c r="BE1371" s="15"/>
      <c r="BF1371" s="15"/>
    </row>
    <row r="1372" spans="1:58" ht="15.75">
      <c r="A1372" s="19"/>
      <c r="D1372" s="18"/>
      <c r="E1372" s="18"/>
      <c r="F1372" s="18"/>
      <c r="G1372" s="18"/>
      <c r="H1372" s="18"/>
      <c r="L1372" s="18"/>
      <c r="Z1372" s="43"/>
      <c r="AA1372" s="43"/>
      <c r="AB1372" s="43"/>
      <c r="AC1372" s="43"/>
      <c r="AD1372" s="44"/>
      <c r="AE1372" s="44"/>
      <c r="AF1372" s="45"/>
      <c r="AG1372" s="64"/>
      <c r="AH1372" s="64"/>
      <c r="AI1372" s="65"/>
      <c r="AJ1372" s="64"/>
      <c r="AK1372" s="161">
        <f>'[2]MT26'!P1350</f>
        <v>0</v>
      </c>
      <c r="AL1372" s="161"/>
      <c r="AM1372" s="197" t="s">
        <v>9</v>
      </c>
      <c r="AN1372" s="197"/>
      <c r="AO1372" s="41"/>
      <c r="AP1372" s="15"/>
      <c r="AQ1372" s="15"/>
      <c r="AR1372" s="15"/>
      <c r="AS1372" s="15"/>
      <c r="AT1372" s="15"/>
      <c r="AU1372" s="15"/>
      <c r="AV1372" s="15"/>
      <c r="AW1372" s="15"/>
      <c r="AX1372" s="15"/>
      <c r="AY1372" s="15"/>
      <c r="AZ1372" s="15"/>
      <c r="BA1372" s="15"/>
      <c r="BB1372" s="15"/>
      <c r="BC1372" s="15"/>
      <c r="BD1372" s="15"/>
      <c r="BE1372" s="15"/>
      <c r="BF1372" s="15"/>
    </row>
    <row r="1373" spans="2:58" ht="31.5">
      <c r="B1373" s="52" t="s">
        <v>10</v>
      </c>
      <c r="C1373" s="179" t="s">
        <v>11</v>
      </c>
      <c r="D1373" s="180"/>
      <c r="E1373" s="179" t="s">
        <v>12</v>
      </c>
      <c r="F1373" s="180"/>
      <c r="G1373" s="53" t="s">
        <v>0</v>
      </c>
      <c r="H1373" s="53" t="s">
        <v>1</v>
      </c>
      <c r="I1373" s="53" t="s">
        <v>2</v>
      </c>
      <c r="J1373" s="53" t="s">
        <v>3</v>
      </c>
      <c r="K1373" s="53" t="s">
        <v>4</v>
      </c>
      <c r="L1373" s="51" t="s">
        <v>5</v>
      </c>
      <c r="Z1373" s="43"/>
      <c r="AA1373" s="43"/>
      <c r="AB1373" s="43"/>
      <c r="AC1373" s="46"/>
      <c r="AD1373" s="66" t="s">
        <v>10</v>
      </c>
      <c r="AE1373" s="192" t="s">
        <v>11</v>
      </c>
      <c r="AF1373" s="193"/>
      <c r="AG1373" s="192" t="s">
        <v>12</v>
      </c>
      <c r="AH1373" s="193"/>
      <c r="AI1373" s="67" t="s">
        <v>0</v>
      </c>
      <c r="AJ1373" s="67" t="s">
        <v>1</v>
      </c>
      <c r="AK1373" s="67" t="s">
        <v>2</v>
      </c>
      <c r="AL1373" s="67" t="s">
        <v>3</v>
      </c>
      <c r="AM1373" s="67" t="s">
        <v>4</v>
      </c>
      <c r="AN1373" s="63" t="s">
        <v>5</v>
      </c>
      <c r="AO1373" s="41"/>
      <c r="AP1373" s="15"/>
      <c r="AQ1373" s="15"/>
      <c r="AR1373" s="15"/>
      <c r="AS1373" s="15"/>
      <c r="AT1373" s="15"/>
      <c r="AU1373" s="15"/>
      <c r="AV1373" s="15"/>
      <c r="AW1373" s="15"/>
      <c r="AX1373" s="15"/>
      <c r="AY1373" s="15"/>
      <c r="AZ1373" s="15"/>
      <c r="BA1373" s="15"/>
      <c r="BB1373" s="15"/>
      <c r="BC1373" s="15"/>
      <c r="BD1373" s="15"/>
      <c r="BE1373" s="15"/>
      <c r="BF1373" s="15"/>
    </row>
    <row r="1374" spans="2:58" ht="15.75">
      <c r="B1374" s="1"/>
      <c r="C1374" s="175"/>
      <c r="D1374" s="176"/>
      <c r="E1374" s="177"/>
      <c r="F1374" s="178"/>
      <c r="G1374" s="11">
        <f aca="true" t="shared" si="79" ref="G1374:I1390">IF(AI1374=0,"",IF(AI1374&gt;0,AI1374))</f>
      </c>
      <c r="H1374" s="11">
        <f t="shared" si="79"/>
      </c>
      <c r="I1374" s="12">
        <f t="shared" si="79"/>
      </c>
      <c r="J1374" s="20"/>
      <c r="K1374" s="20"/>
      <c r="L1374" s="2">
        <f aca="true" t="shared" si="80" ref="L1374:L1390">IF(AN1374=0,"",IF(AN1374&gt;0,AN1374))</f>
      </c>
      <c r="Z1374" s="43"/>
      <c r="AA1374" s="43"/>
      <c r="AB1374" s="43"/>
      <c r="AC1374" s="43"/>
      <c r="AD1374" s="69"/>
      <c r="AE1374" s="195"/>
      <c r="AF1374" s="195"/>
      <c r="AG1374" s="192"/>
      <c r="AH1374" s="192"/>
      <c r="AI1374" s="80">
        <f>'[2]2'!AC1007</f>
        <v>0</v>
      </c>
      <c r="AJ1374" s="81">
        <f>'[2]2'!J1007</f>
        <v>0</v>
      </c>
      <c r="AK1374" s="160">
        <f>'[2]2'!L1007</f>
        <v>0</v>
      </c>
      <c r="AL1374" s="160"/>
      <c r="AM1374" s="44"/>
      <c r="AN1374" s="87">
        <f>'[2]2'!A1007</f>
        <v>0</v>
      </c>
      <c r="AO1374" s="41"/>
      <c r="AP1374" s="15"/>
      <c r="AQ1374" s="15"/>
      <c r="AR1374" s="15"/>
      <c r="AS1374" s="15"/>
      <c r="AT1374" s="15"/>
      <c r="AU1374" s="15"/>
      <c r="AV1374" s="15"/>
      <c r="AW1374" s="15"/>
      <c r="AX1374" s="15"/>
      <c r="AY1374" s="15"/>
      <c r="AZ1374" s="15"/>
      <c r="BA1374" s="15"/>
      <c r="BB1374" s="15"/>
      <c r="BC1374" s="15"/>
      <c r="BD1374" s="15"/>
      <c r="BE1374" s="15"/>
      <c r="BF1374" s="15"/>
    </row>
    <row r="1375" spans="2:58" ht="15.75">
      <c r="B1375" s="1"/>
      <c r="C1375" s="175"/>
      <c r="D1375" s="176"/>
      <c r="E1375" s="177"/>
      <c r="F1375" s="178"/>
      <c r="G1375" s="11">
        <f t="shared" si="79"/>
      </c>
      <c r="H1375" s="11">
        <f t="shared" si="79"/>
      </c>
      <c r="I1375" s="12">
        <f t="shared" si="79"/>
      </c>
      <c r="J1375" s="20"/>
      <c r="K1375" s="20"/>
      <c r="L1375" s="2">
        <f t="shared" si="80"/>
      </c>
      <c r="M1375" s="19"/>
      <c r="N1375" s="19"/>
      <c r="O1375" s="19"/>
      <c r="P1375" s="19"/>
      <c r="Q1375" s="19"/>
      <c r="R1375" s="19"/>
      <c r="S1375" s="19"/>
      <c r="T1375" s="19"/>
      <c r="U1375" s="19"/>
      <c r="V1375" s="19"/>
      <c r="W1375" s="19"/>
      <c r="X1375" s="19"/>
      <c r="Y1375" s="19"/>
      <c r="Z1375" s="46"/>
      <c r="AA1375" s="46"/>
      <c r="AB1375" s="46"/>
      <c r="AC1375" s="43"/>
      <c r="AD1375" s="69"/>
      <c r="AE1375" s="195"/>
      <c r="AF1375" s="195"/>
      <c r="AG1375" s="192"/>
      <c r="AH1375" s="192"/>
      <c r="AI1375" s="80">
        <f>'[2]2'!AC1008</f>
        <v>0</v>
      </c>
      <c r="AJ1375" s="81">
        <f>'[2]2'!J1008</f>
        <v>0</v>
      </c>
      <c r="AK1375" s="160">
        <f>'[2]2'!L1008</f>
        <v>0</v>
      </c>
      <c r="AL1375" s="160"/>
      <c r="AM1375" s="44"/>
      <c r="AN1375" s="87">
        <f>'[2]2'!A1008</f>
        <v>0</v>
      </c>
      <c r="AO1375" s="41"/>
      <c r="AP1375" s="15"/>
      <c r="AQ1375" s="15"/>
      <c r="AR1375" s="15"/>
      <c r="AS1375" s="15"/>
      <c r="AT1375" s="15"/>
      <c r="AU1375" s="15"/>
      <c r="AV1375" s="15"/>
      <c r="AW1375" s="15"/>
      <c r="AX1375" s="15"/>
      <c r="AY1375" s="15"/>
      <c r="AZ1375" s="15"/>
      <c r="BA1375" s="15"/>
      <c r="BB1375" s="15"/>
      <c r="BC1375" s="15"/>
      <c r="BD1375" s="15"/>
      <c r="BE1375" s="15"/>
      <c r="BF1375" s="15"/>
    </row>
    <row r="1376" spans="2:58" ht="15.75">
      <c r="B1376" s="1"/>
      <c r="C1376" s="175"/>
      <c r="D1376" s="176"/>
      <c r="E1376" s="177"/>
      <c r="F1376" s="178"/>
      <c r="G1376" s="11">
        <f t="shared" si="79"/>
      </c>
      <c r="H1376" s="11">
        <f t="shared" si="79"/>
      </c>
      <c r="I1376" s="12">
        <f t="shared" si="79"/>
      </c>
      <c r="J1376" s="20"/>
      <c r="K1376" s="20"/>
      <c r="L1376" s="2">
        <f t="shared" si="80"/>
      </c>
      <c r="Z1376" s="43"/>
      <c r="AA1376" s="43"/>
      <c r="AB1376" s="43"/>
      <c r="AC1376" s="43"/>
      <c r="AD1376" s="69"/>
      <c r="AE1376" s="195"/>
      <c r="AF1376" s="195"/>
      <c r="AG1376" s="192"/>
      <c r="AH1376" s="192"/>
      <c r="AI1376" s="80">
        <f>'[2]2'!AC1009</f>
        <v>0</v>
      </c>
      <c r="AJ1376" s="81">
        <f>'[2]2'!J1009</f>
        <v>0</v>
      </c>
      <c r="AK1376" s="160">
        <f>'[2]2'!L1009</f>
        <v>0</v>
      </c>
      <c r="AL1376" s="160"/>
      <c r="AM1376" s="44"/>
      <c r="AN1376" s="87">
        <f>'[2]2'!A1009</f>
        <v>0</v>
      </c>
      <c r="AO1376" s="41"/>
      <c r="AP1376" s="15"/>
      <c r="AQ1376" s="15"/>
      <c r="AR1376" s="15"/>
      <c r="AS1376" s="15"/>
      <c r="AT1376" s="15"/>
      <c r="AU1376" s="15"/>
      <c r="AV1376" s="15"/>
      <c r="AW1376" s="15"/>
      <c r="AX1376" s="15"/>
      <c r="AY1376" s="15"/>
      <c r="AZ1376" s="15"/>
      <c r="BA1376" s="15"/>
      <c r="BB1376" s="15"/>
      <c r="BC1376" s="15"/>
      <c r="BD1376" s="15"/>
      <c r="BE1376" s="15"/>
      <c r="BF1376" s="15"/>
    </row>
    <row r="1377" spans="2:58" ht="15.75">
      <c r="B1377" s="1"/>
      <c r="C1377" s="175"/>
      <c r="D1377" s="176"/>
      <c r="E1377" s="177"/>
      <c r="F1377" s="178"/>
      <c r="G1377" s="11">
        <f t="shared" si="79"/>
      </c>
      <c r="H1377" s="11">
        <f t="shared" si="79"/>
      </c>
      <c r="I1377" s="12">
        <f t="shared" si="79"/>
      </c>
      <c r="J1377" s="20"/>
      <c r="K1377" s="20"/>
      <c r="L1377" s="2">
        <f t="shared" si="80"/>
      </c>
      <c r="Z1377" s="43"/>
      <c r="AA1377" s="43"/>
      <c r="AB1377" s="43"/>
      <c r="AC1377" s="43"/>
      <c r="AD1377" s="69"/>
      <c r="AE1377" s="195"/>
      <c r="AF1377" s="195"/>
      <c r="AG1377" s="192"/>
      <c r="AH1377" s="192"/>
      <c r="AI1377" s="80">
        <f>'[2]2'!AC1010</f>
        <v>0</v>
      </c>
      <c r="AJ1377" s="81">
        <f>'[2]2'!J1010</f>
        <v>0</v>
      </c>
      <c r="AK1377" s="160">
        <f>'[2]2'!L1010</f>
        <v>0</v>
      </c>
      <c r="AL1377" s="160"/>
      <c r="AM1377" s="44"/>
      <c r="AN1377" s="87">
        <f>'[2]2'!A1010</f>
        <v>0</v>
      </c>
      <c r="AO1377" s="41"/>
      <c r="AP1377" s="15"/>
      <c r="AQ1377" s="15"/>
      <c r="AR1377" s="15"/>
      <c r="AS1377" s="15"/>
      <c r="AT1377" s="15"/>
      <c r="AU1377" s="15"/>
      <c r="AV1377" s="15"/>
      <c r="AW1377" s="15"/>
      <c r="AX1377" s="15"/>
      <c r="AY1377" s="15"/>
      <c r="AZ1377" s="15"/>
      <c r="BA1377" s="15"/>
      <c r="BB1377" s="15"/>
      <c r="BC1377" s="15"/>
      <c r="BD1377" s="15"/>
      <c r="BE1377" s="15"/>
      <c r="BF1377" s="15"/>
    </row>
    <row r="1378" spans="2:58" ht="15.75">
      <c r="B1378" s="20"/>
      <c r="C1378" s="168"/>
      <c r="D1378" s="168"/>
      <c r="E1378" s="169"/>
      <c r="F1378" s="169"/>
      <c r="G1378" s="11">
        <f t="shared" si="79"/>
      </c>
      <c r="H1378" s="11">
        <f t="shared" si="79"/>
      </c>
      <c r="I1378" s="12">
        <f t="shared" si="79"/>
      </c>
      <c r="J1378" s="13"/>
      <c r="K1378" s="13"/>
      <c r="L1378" s="2">
        <f t="shared" si="80"/>
      </c>
      <c r="Z1378" s="43"/>
      <c r="AA1378" s="43"/>
      <c r="AB1378" s="43"/>
      <c r="AC1378" s="43"/>
      <c r="AD1378" s="69"/>
      <c r="AE1378" s="195"/>
      <c r="AF1378" s="195"/>
      <c r="AG1378" s="192"/>
      <c r="AH1378" s="192"/>
      <c r="AI1378" s="80">
        <f>'[2]2'!AC1011</f>
        <v>0</v>
      </c>
      <c r="AJ1378" s="81">
        <f>'[2]2'!J1011</f>
        <v>0</v>
      </c>
      <c r="AK1378" s="160">
        <f>'[2]2'!L1011</f>
        <v>0</v>
      </c>
      <c r="AL1378" s="160"/>
      <c r="AM1378" s="74"/>
      <c r="AN1378" s="87">
        <f>'[2]2'!A1011</f>
        <v>0</v>
      </c>
      <c r="AO1378" s="41"/>
      <c r="AP1378" s="15"/>
      <c r="AQ1378" s="15"/>
      <c r="AR1378" s="15"/>
      <c r="AS1378" s="15"/>
      <c r="AT1378" s="15"/>
      <c r="AU1378" s="15"/>
      <c r="AV1378" s="15"/>
      <c r="AW1378" s="15"/>
      <c r="AX1378" s="15"/>
      <c r="AY1378" s="15"/>
      <c r="AZ1378" s="15"/>
      <c r="BA1378" s="15"/>
      <c r="BB1378" s="15"/>
      <c r="BC1378" s="15"/>
      <c r="BD1378" s="15"/>
      <c r="BE1378" s="15"/>
      <c r="BF1378" s="15"/>
    </row>
    <row r="1379" spans="2:58" ht="15.75">
      <c r="B1379" s="20"/>
      <c r="C1379" s="168"/>
      <c r="D1379" s="168"/>
      <c r="E1379" s="169"/>
      <c r="F1379" s="169"/>
      <c r="G1379" s="11">
        <f t="shared" si="79"/>
      </c>
      <c r="H1379" s="11">
        <f t="shared" si="79"/>
      </c>
      <c r="I1379" s="12">
        <f t="shared" si="79"/>
      </c>
      <c r="J1379" s="13"/>
      <c r="K1379" s="13"/>
      <c r="L1379" s="2">
        <f t="shared" si="80"/>
      </c>
      <c r="Z1379" s="43"/>
      <c r="AA1379" s="43"/>
      <c r="AB1379" s="43"/>
      <c r="AC1379" s="43"/>
      <c r="AD1379" s="44"/>
      <c r="AE1379" s="163"/>
      <c r="AF1379" s="163"/>
      <c r="AG1379" s="196"/>
      <c r="AH1379" s="196"/>
      <c r="AI1379" s="80">
        <f>'[2]2'!AC1012</f>
        <v>0</v>
      </c>
      <c r="AJ1379" s="81">
        <f>'[2]2'!J1012</f>
        <v>0</v>
      </c>
      <c r="AK1379" s="160">
        <f>'[2]2'!L1012</f>
        <v>0</v>
      </c>
      <c r="AL1379" s="160"/>
      <c r="AM1379" s="74"/>
      <c r="AN1379" s="87">
        <f>'[2]2'!A1012</f>
        <v>0</v>
      </c>
      <c r="AO1379" s="41"/>
      <c r="AP1379" s="15"/>
      <c r="AQ1379" s="15"/>
      <c r="AR1379" s="15"/>
      <c r="AS1379" s="15"/>
      <c r="AT1379" s="15"/>
      <c r="AU1379" s="15"/>
      <c r="AV1379" s="15"/>
      <c r="AW1379" s="15"/>
      <c r="AX1379" s="15"/>
      <c r="AY1379" s="15"/>
      <c r="AZ1379" s="15"/>
      <c r="BA1379" s="15"/>
      <c r="BB1379" s="15"/>
      <c r="BC1379" s="15"/>
      <c r="BD1379" s="15"/>
      <c r="BE1379" s="15"/>
      <c r="BF1379" s="15"/>
    </row>
    <row r="1380" spans="2:58" ht="15.75">
      <c r="B1380" s="20"/>
      <c r="C1380" s="168"/>
      <c r="D1380" s="168"/>
      <c r="E1380" s="169"/>
      <c r="F1380" s="169"/>
      <c r="G1380" s="11">
        <f t="shared" si="79"/>
      </c>
      <c r="H1380" s="11">
        <f t="shared" si="79"/>
      </c>
      <c r="I1380" s="12">
        <f t="shared" si="79"/>
      </c>
      <c r="J1380" s="13"/>
      <c r="K1380" s="13"/>
      <c r="L1380" s="2">
        <f t="shared" si="80"/>
      </c>
      <c r="Z1380" s="43"/>
      <c r="AA1380" s="43"/>
      <c r="AB1380" s="43"/>
      <c r="AC1380" s="43"/>
      <c r="AD1380" s="44"/>
      <c r="AE1380" s="163"/>
      <c r="AF1380" s="163"/>
      <c r="AG1380" s="196"/>
      <c r="AH1380" s="196"/>
      <c r="AI1380" s="80">
        <f>'[2]2'!AC1013</f>
        <v>0</v>
      </c>
      <c r="AJ1380" s="81">
        <f>'[2]2'!J1013</f>
        <v>0</v>
      </c>
      <c r="AK1380" s="160">
        <f>'[2]2'!L1013</f>
        <v>0</v>
      </c>
      <c r="AL1380" s="160"/>
      <c r="AM1380" s="74"/>
      <c r="AN1380" s="87">
        <f>'[2]2'!A1013</f>
        <v>0</v>
      </c>
      <c r="AO1380" s="41"/>
      <c r="AP1380" s="15"/>
      <c r="AQ1380" s="15"/>
      <c r="AR1380" s="15"/>
      <c r="AS1380" s="15"/>
      <c r="AT1380" s="15"/>
      <c r="AU1380" s="15"/>
      <c r="AV1380" s="15"/>
      <c r="AW1380" s="15"/>
      <c r="AX1380" s="15"/>
      <c r="AY1380" s="15"/>
      <c r="AZ1380" s="15"/>
      <c r="BA1380" s="15"/>
      <c r="BB1380" s="15"/>
      <c r="BC1380" s="15"/>
      <c r="BD1380" s="15"/>
      <c r="BE1380" s="15"/>
      <c r="BF1380" s="15"/>
    </row>
    <row r="1381" spans="2:58" ht="15.75">
      <c r="B1381" s="20"/>
      <c r="C1381" s="168"/>
      <c r="D1381" s="168"/>
      <c r="E1381" s="169"/>
      <c r="F1381" s="169"/>
      <c r="G1381" s="11">
        <f t="shared" si="79"/>
      </c>
      <c r="H1381" s="11">
        <f t="shared" si="79"/>
      </c>
      <c r="I1381" s="12">
        <f t="shared" si="79"/>
      </c>
      <c r="J1381" s="13"/>
      <c r="K1381" s="13"/>
      <c r="L1381" s="2">
        <f t="shared" si="80"/>
      </c>
      <c r="N1381" s="15"/>
      <c r="Z1381" s="43"/>
      <c r="AA1381" s="43"/>
      <c r="AB1381" s="43"/>
      <c r="AC1381" s="43"/>
      <c r="AD1381" s="44"/>
      <c r="AE1381" s="163"/>
      <c r="AF1381" s="163"/>
      <c r="AG1381" s="196"/>
      <c r="AH1381" s="196"/>
      <c r="AI1381" s="80">
        <f>'[2]2'!AC1014</f>
        <v>0</v>
      </c>
      <c r="AJ1381" s="81">
        <f>'[2]2'!J1014</f>
        <v>0</v>
      </c>
      <c r="AK1381" s="160">
        <f>'[2]2'!L1014</f>
        <v>0</v>
      </c>
      <c r="AL1381" s="160"/>
      <c r="AM1381" s="74"/>
      <c r="AN1381" s="87">
        <f>'[2]2'!A1014</f>
        <v>0</v>
      </c>
      <c r="AO1381" s="41"/>
      <c r="AP1381" s="15"/>
      <c r="AQ1381" s="15"/>
      <c r="AR1381" s="15"/>
      <c r="AS1381" s="15"/>
      <c r="AT1381" s="15"/>
      <c r="AU1381" s="15"/>
      <c r="AV1381" s="15"/>
      <c r="AW1381" s="15"/>
      <c r="AX1381" s="15"/>
      <c r="AY1381" s="15"/>
      <c r="AZ1381" s="15"/>
      <c r="BA1381" s="15"/>
      <c r="BB1381" s="15"/>
      <c r="BC1381" s="15"/>
      <c r="BD1381" s="15"/>
      <c r="BE1381" s="15"/>
      <c r="BF1381" s="15"/>
    </row>
    <row r="1382" spans="2:58" ht="15.75">
      <c r="B1382" s="20"/>
      <c r="C1382" s="168"/>
      <c r="D1382" s="168"/>
      <c r="E1382" s="169"/>
      <c r="F1382" s="169"/>
      <c r="G1382" s="11">
        <f t="shared" si="79"/>
      </c>
      <c r="H1382" s="11">
        <f t="shared" si="79"/>
      </c>
      <c r="I1382" s="12">
        <f t="shared" si="79"/>
      </c>
      <c r="J1382" s="20"/>
      <c r="K1382" s="20"/>
      <c r="L1382" s="2">
        <f t="shared" si="80"/>
      </c>
      <c r="Z1382" s="43"/>
      <c r="AA1382" s="43"/>
      <c r="AB1382" s="43"/>
      <c r="AC1382" s="43"/>
      <c r="AD1382" s="44"/>
      <c r="AE1382" s="163"/>
      <c r="AF1382" s="163"/>
      <c r="AG1382" s="196"/>
      <c r="AH1382" s="196"/>
      <c r="AI1382" s="80">
        <f>'[2]2'!AC1015</f>
        <v>0</v>
      </c>
      <c r="AJ1382" s="81">
        <f>'[2]2'!J1015</f>
        <v>0</v>
      </c>
      <c r="AK1382" s="160">
        <f>'[2]2'!L1015</f>
        <v>0</v>
      </c>
      <c r="AL1382" s="160"/>
      <c r="AM1382" s="74"/>
      <c r="AN1382" s="87">
        <f>'[2]2'!A1015</f>
        <v>0</v>
      </c>
      <c r="AO1382" s="41"/>
      <c r="AP1382" s="15"/>
      <c r="AQ1382" s="15"/>
      <c r="AR1382" s="15"/>
      <c r="AS1382" s="15"/>
      <c r="AT1382" s="15"/>
      <c r="AU1382" s="15"/>
      <c r="AV1382" s="15"/>
      <c r="AW1382" s="15"/>
      <c r="AX1382" s="15"/>
      <c r="AY1382" s="15"/>
      <c r="AZ1382" s="15"/>
      <c r="BA1382" s="15"/>
      <c r="BB1382" s="15"/>
      <c r="BC1382" s="15"/>
      <c r="BD1382" s="15"/>
      <c r="BE1382" s="15"/>
      <c r="BF1382" s="15"/>
    </row>
    <row r="1383" spans="2:58" ht="15.75">
      <c r="B1383" s="20"/>
      <c r="C1383" s="168"/>
      <c r="D1383" s="168"/>
      <c r="E1383" s="169"/>
      <c r="F1383" s="169"/>
      <c r="G1383" s="11">
        <f t="shared" si="79"/>
      </c>
      <c r="H1383" s="11">
        <f t="shared" si="79"/>
      </c>
      <c r="I1383" s="12">
        <f t="shared" si="79"/>
      </c>
      <c r="J1383" s="20"/>
      <c r="K1383" s="20"/>
      <c r="L1383" s="2">
        <f t="shared" si="80"/>
      </c>
      <c r="Z1383" s="43"/>
      <c r="AA1383" s="43"/>
      <c r="AB1383" s="43"/>
      <c r="AC1383" s="43"/>
      <c r="AD1383" s="44"/>
      <c r="AE1383" s="163"/>
      <c r="AF1383" s="163"/>
      <c r="AG1383" s="196"/>
      <c r="AH1383" s="196"/>
      <c r="AI1383" s="80">
        <f>'[2]2'!AC1016</f>
        <v>0</v>
      </c>
      <c r="AJ1383" s="81">
        <f>'[2]2'!J1016</f>
        <v>0</v>
      </c>
      <c r="AK1383" s="160">
        <f>'[2]2'!L1016</f>
        <v>0</v>
      </c>
      <c r="AL1383" s="160"/>
      <c r="AM1383" s="44"/>
      <c r="AN1383" s="87">
        <f>'[2]2'!A1016</f>
        <v>0</v>
      </c>
      <c r="AO1383" s="41"/>
      <c r="AP1383" s="15"/>
      <c r="AQ1383" s="15"/>
      <c r="AR1383" s="15"/>
      <c r="AS1383" s="15"/>
      <c r="AT1383" s="15"/>
      <c r="AU1383" s="15"/>
      <c r="AV1383" s="15"/>
      <c r="AW1383" s="15"/>
      <c r="AX1383" s="15"/>
      <c r="AY1383" s="15"/>
      <c r="AZ1383" s="15"/>
      <c r="BA1383" s="15"/>
      <c r="BB1383" s="15"/>
      <c r="BC1383" s="15"/>
      <c r="BD1383" s="15"/>
      <c r="BE1383" s="15"/>
      <c r="BF1383" s="15"/>
    </row>
    <row r="1384" spans="2:58" ht="15.75" customHeight="1">
      <c r="B1384" s="20"/>
      <c r="C1384" s="168"/>
      <c r="D1384" s="168"/>
      <c r="E1384" s="169"/>
      <c r="F1384" s="169"/>
      <c r="G1384" s="11">
        <f t="shared" si="79"/>
      </c>
      <c r="H1384" s="11">
        <f t="shared" si="79"/>
      </c>
      <c r="I1384" s="12">
        <f t="shared" si="79"/>
      </c>
      <c r="J1384" s="20"/>
      <c r="K1384" s="20"/>
      <c r="L1384" s="2">
        <f t="shared" si="80"/>
      </c>
      <c r="Z1384" s="43"/>
      <c r="AA1384" s="43"/>
      <c r="AB1384" s="43"/>
      <c r="AC1384" s="43"/>
      <c r="AD1384" s="44"/>
      <c r="AE1384" s="163"/>
      <c r="AF1384" s="163"/>
      <c r="AG1384" s="196"/>
      <c r="AH1384" s="196"/>
      <c r="AI1384" s="80">
        <f>'[2]2'!AC1017</f>
        <v>0</v>
      </c>
      <c r="AJ1384" s="81">
        <f>'[2]2'!J1017</f>
        <v>0</v>
      </c>
      <c r="AK1384" s="160">
        <f>'[2]2'!L1017</f>
        <v>0</v>
      </c>
      <c r="AL1384" s="160"/>
      <c r="AM1384" s="44"/>
      <c r="AN1384" s="87">
        <f>'[2]2'!A1017</f>
        <v>0</v>
      </c>
      <c r="AO1384" s="41"/>
      <c r="AP1384" s="15"/>
      <c r="AQ1384" s="15"/>
      <c r="AR1384" s="15"/>
      <c r="AS1384" s="15"/>
      <c r="AT1384" s="15"/>
      <c r="AU1384" s="15"/>
      <c r="AV1384" s="15"/>
      <c r="AW1384" s="15"/>
      <c r="AX1384" s="15"/>
      <c r="AY1384" s="15"/>
      <c r="AZ1384" s="15"/>
      <c r="BA1384" s="15"/>
      <c r="BB1384" s="15"/>
      <c r="BC1384" s="15"/>
      <c r="BD1384" s="15"/>
      <c r="BE1384" s="15"/>
      <c r="BF1384" s="15"/>
    </row>
    <row r="1385" spans="2:58" ht="15.75" customHeight="1">
      <c r="B1385" s="20"/>
      <c r="C1385" s="168"/>
      <c r="D1385" s="168"/>
      <c r="E1385" s="169"/>
      <c r="F1385" s="169"/>
      <c r="G1385" s="11">
        <f t="shared" si="79"/>
      </c>
      <c r="H1385" s="11">
        <f t="shared" si="79"/>
      </c>
      <c r="I1385" s="12">
        <f t="shared" si="79"/>
      </c>
      <c r="J1385" s="20"/>
      <c r="K1385" s="20"/>
      <c r="L1385" s="2">
        <f t="shared" si="80"/>
      </c>
      <c r="Z1385" s="43"/>
      <c r="AA1385" s="43"/>
      <c r="AB1385" s="43"/>
      <c r="AC1385" s="43"/>
      <c r="AD1385" s="44"/>
      <c r="AE1385" s="163"/>
      <c r="AF1385" s="163"/>
      <c r="AG1385" s="196"/>
      <c r="AH1385" s="196"/>
      <c r="AI1385" s="80">
        <f>'[2]2'!AC1018</f>
        <v>0</v>
      </c>
      <c r="AJ1385" s="81">
        <f>'[2]2'!J1018</f>
        <v>0</v>
      </c>
      <c r="AK1385" s="160">
        <f>'[2]2'!L1018</f>
        <v>0</v>
      </c>
      <c r="AL1385" s="160"/>
      <c r="AM1385" s="44"/>
      <c r="AN1385" s="87">
        <f>'[2]2'!A1018</f>
        <v>0</v>
      </c>
      <c r="AO1385" s="41"/>
      <c r="AP1385" s="15"/>
      <c r="AQ1385" s="15"/>
      <c r="AR1385" s="15"/>
      <c r="AS1385" s="15"/>
      <c r="AT1385" s="15"/>
      <c r="AU1385" s="15"/>
      <c r="AV1385" s="15"/>
      <c r="AW1385" s="15"/>
      <c r="AX1385" s="15"/>
      <c r="AY1385" s="15"/>
      <c r="AZ1385" s="15"/>
      <c r="BA1385" s="15"/>
      <c r="BB1385" s="15"/>
      <c r="BC1385" s="15"/>
      <c r="BD1385" s="15"/>
      <c r="BE1385" s="15"/>
      <c r="BF1385" s="15"/>
    </row>
    <row r="1386" spans="2:58" ht="15.75" customHeight="1">
      <c r="B1386" s="20"/>
      <c r="C1386" s="168"/>
      <c r="D1386" s="168"/>
      <c r="E1386" s="169"/>
      <c r="F1386" s="169"/>
      <c r="G1386" s="11">
        <f t="shared" si="79"/>
      </c>
      <c r="H1386" s="11">
        <f t="shared" si="79"/>
      </c>
      <c r="I1386" s="12">
        <f t="shared" si="79"/>
      </c>
      <c r="J1386" s="20"/>
      <c r="K1386" s="20"/>
      <c r="L1386" s="2">
        <f t="shared" si="80"/>
      </c>
      <c r="Z1386" s="43"/>
      <c r="AA1386" s="43"/>
      <c r="AB1386" s="43"/>
      <c r="AC1386" s="43"/>
      <c r="AD1386" s="44"/>
      <c r="AE1386" s="163"/>
      <c r="AF1386" s="163"/>
      <c r="AG1386" s="196"/>
      <c r="AH1386" s="196"/>
      <c r="AI1386" s="80">
        <f>'[2]2'!AC1019</f>
        <v>0</v>
      </c>
      <c r="AJ1386" s="81">
        <f>'[2]2'!J1019</f>
        <v>0</v>
      </c>
      <c r="AK1386" s="160">
        <f>'[2]2'!L1019</f>
        <v>0</v>
      </c>
      <c r="AL1386" s="160"/>
      <c r="AM1386" s="44"/>
      <c r="AN1386" s="87">
        <f>'[2]2'!A1019</f>
        <v>0</v>
      </c>
      <c r="AO1386" s="41"/>
      <c r="AP1386" s="15"/>
      <c r="AQ1386" s="15"/>
      <c r="AR1386" s="15"/>
      <c r="AS1386" s="15"/>
      <c r="AT1386" s="15"/>
      <c r="AU1386" s="15"/>
      <c r="AV1386" s="15"/>
      <c r="AW1386" s="15"/>
      <c r="AX1386" s="15"/>
      <c r="AY1386" s="15"/>
      <c r="AZ1386" s="15"/>
      <c r="BA1386" s="15"/>
      <c r="BB1386" s="15"/>
      <c r="BC1386" s="15"/>
      <c r="BD1386" s="15"/>
      <c r="BE1386" s="15"/>
      <c r="BF1386" s="15"/>
    </row>
    <row r="1387" spans="2:58" ht="15.75">
      <c r="B1387" s="20"/>
      <c r="C1387" s="168"/>
      <c r="D1387" s="168"/>
      <c r="E1387" s="169"/>
      <c r="F1387" s="169"/>
      <c r="G1387" s="11">
        <f t="shared" si="79"/>
      </c>
      <c r="H1387" s="11">
        <f t="shared" si="79"/>
      </c>
      <c r="I1387" s="12">
        <f t="shared" si="79"/>
      </c>
      <c r="J1387" s="20"/>
      <c r="K1387" s="20"/>
      <c r="L1387" s="2">
        <f t="shared" si="80"/>
      </c>
      <c r="Z1387" s="43"/>
      <c r="AA1387" s="43"/>
      <c r="AB1387" s="43"/>
      <c r="AC1387" s="43"/>
      <c r="AD1387" s="44"/>
      <c r="AE1387" s="163"/>
      <c r="AF1387" s="163"/>
      <c r="AG1387" s="196"/>
      <c r="AH1387" s="196"/>
      <c r="AI1387" s="80">
        <f>'[2]2'!AC1020</f>
        <v>0</v>
      </c>
      <c r="AJ1387" s="81">
        <f>'[2]2'!J1020</f>
        <v>0</v>
      </c>
      <c r="AK1387" s="160">
        <f>'[2]2'!L1020</f>
        <v>0</v>
      </c>
      <c r="AL1387" s="160"/>
      <c r="AM1387" s="44"/>
      <c r="AN1387" s="87">
        <f>'[2]2'!A1020</f>
        <v>0</v>
      </c>
      <c r="AO1387" s="41"/>
      <c r="AP1387" s="15"/>
      <c r="AQ1387" s="15"/>
      <c r="AR1387" s="15"/>
      <c r="AS1387" s="15"/>
      <c r="AT1387" s="15"/>
      <c r="AU1387" s="15"/>
      <c r="AV1387" s="15"/>
      <c r="AW1387" s="15"/>
      <c r="AX1387" s="15"/>
      <c r="AY1387" s="15"/>
      <c r="AZ1387" s="15"/>
      <c r="BA1387" s="15"/>
      <c r="BB1387" s="15"/>
      <c r="BC1387" s="15"/>
      <c r="BD1387" s="15"/>
      <c r="BE1387" s="15"/>
      <c r="BF1387" s="15"/>
    </row>
    <row r="1388" spans="2:58" ht="15.75">
      <c r="B1388" s="20"/>
      <c r="C1388" s="168"/>
      <c r="D1388" s="168"/>
      <c r="E1388" s="169"/>
      <c r="F1388" s="169"/>
      <c r="G1388" s="11">
        <f t="shared" si="79"/>
      </c>
      <c r="H1388" s="11">
        <f t="shared" si="79"/>
      </c>
      <c r="I1388" s="12">
        <f t="shared" si="79"/>
      </c>
      <c r="J1388" s="20"/>
      <c r="K1388" s="20"/>
      <c r="L1388" s="2">
        <f t="shared" si="80"/>
      </c>
      <c r="Z1388" s="43"/>
      <c r="AA1388" s="43"/>
      <c r="AB1388" s="43"/>
      <c r="AC1388" s="43"/>
      <c r="AD1388" s="44"/>
      <c r="AE1388" s="163"/>
      <c r="AF1388" s="163"/>
      <c r="AG1388" s="196"/>
      <c r="AH1388" s="196"/>
      <c r="AI1388" s="80">
        <f>'[2]2'!AC1021</f>
        <v>0</v>
      </c>
      <c r="AJ1388" s="81">
        <f>'[2]2'!J1021</f>
        <v>0</v>
      </c>
      <c r="AK1388" s="160">
        <f>'[2]2'!L1021</f>
        <v>0</v>
      </c>
      <c r="AL1388" s="160"/>
      <c r="AM1388" s="44"/>
      <c r="AN1388" s="87">
        <f>'[2]2'!A1021</f>
        <v>0</v>
      </c>
      <c r="AO1388" s="41"/>
      <c r="AP1388" s="15"/>
      <c r="AQ1388" s="15"/>
      <c r="AR1388" s="15"/>
      <c r="AS1388" s="15"/>
      <c r="AT1388" s="15"/>
      <c r="AU1388" s="15"/>
      <c r="AV1388" s="15"/>
      <c r="AW1388" s="15"/>
      <c r="AX1388" s="15"/>
      <c r="AY1388" s="15"/>
      <c r="AZ1388" s="15"/>
      <c r="BA1388" s="15"/>
      <c r="BB1388" s="15"/>
      <c r="BC1388" s="15"/>
      <c r="BD1388" s="15"/>
      <c r="BE1388" s="15"/>
      <c r="BF1388" s="15"/>
    </row>
    <row r="1389" spans="2:58" ht="15.75">
      <c r="B1389" s="20"/>
      <c r="C1389" s="168"/>
      <c r="D1389" s="168"/>
      <c r="E1389" s="169"/>
      <c r="F1389" s="169"/>
      <c r="G1389" s="11">
        <f t="shared" si="79"/>
      </c>
      <c r="H1389" s="11">
        <f t="shared" si="79"/>
      </c>
      <c r="I1389" s="12">
        <f t="shared" si="79"/>
      </c>
      <c r="J1389" s="20"/>
      <c r="K1389" s="20"/>
      <c r="L1389" s="2">
        <f t="shared" si="80"/>
      </c>
      <c r="Z1389" s="43"/>
      <c r="AA1389" s="43"/>
      <c r="AB1389" s="43"/>
      <c r="AC1389" s="43"/>
      <c r="AD1389" s="44"/>
      <c r="AE1389" s="163"/>
      <c r="AF1389" s="163"/>
      <c r="AG1389" s="196"/>
      <c r="AH1389" s="196"/>
      <c r="AI1389" s="80">
        <f>'[2]2'!AC1022</f>
        <v>0</v>
      </c>
      <c r="AJ1389" s="81">
        <f>'[2]2'!J1022</f>
        <v>0</v>
      </c>
      <c r="AK1389" s="160">
        <f>'[2]2'!L1022</f>
        <v>0</v>
      </c>
      <c r="AL1389" s="160"/>
      <c r="AM1389" s="44"/>
      <c r="AN1389" s="87">
        <f>'[2]2'!A1022</f>
        <v>0</v>
      </c>
      <c r="AO1389" s="41"/>
      <c r="AP1389" s="15"/>
      <c r="AQ1389" s="15"/>
      <c r="AR1389" s="15"/>
      <c r="AS1389" s="15"/>
      <c r="AT1389" s="15"/>
      <c r="AU1389" s="15"/>
      <c r="AV1389" s="15"/>
      <c r="AW1389" s="15"/>
      <c r="AX1389" s="15"/>
      <c r="AY1389" s="15"/>
      <c r="AZ1389" s="15"/>
      <c r="BA1389" s="15"/>
      <c r="BB1389" s="15"/>
      <c r="BC1389" s="15"/>
      <c r="BD1389" s="15"/>
      <c r="BE1389" s="15"/>
      <c r="BF1389" s="15"/>
    </row>
    <row r="1390" spans="2:58" ht="15.75">
      <c r="B1390" s="20"/>
      <c r="C1390" s="168"/>
      <c r="D1390" s="181"/>
      <c r="E1390" s="169"/>
      <c r="F1390" s="182"/>
      <c r="G1390" s="11">
        <f t="shared" si="79"/>
      </c>
      <c r="H1390" s="11">
        <f t="shared" si="79"/>
      </c>
      <c r="I1390" s="12">
        <f t="shared" si="79"/>
      </c>
      <c r="J1390" s="20"/>
      <c r="K1390" s="20"/>
      <c r="L1390" s="2">
        <f t="shared" si="80"/>
      </c>
      <c r="Z1390" s="43"/>
      <c r="AA1390" s="43"/>
      <c r="AB1390" s="43"/>
      <c r="AC1390" s="43"/>
      <c r="AD1390" s="44"/>
      <c r="AE1390" s="163"/>
      <c r="AF1390" s="163"/>
      <c r="AG1390" s="196"/>
      <c r="AH1390" s="196"/>
      <c r="AI1390" s="80">
        <f>'[2]2'!AC1023</f>
        <v>0</v>
      </c>
      <c r="AJ1390" s="81">
        <f>'[2]2'!J1023</f>
        <v>0</v>
      </c>
      <c r="AK1390" s="160">
        <f>'[2]2'!L1023</f>
        <v>0</v>
      </c>
      <c r="AL1390" s="160"/>
      <c r="AM1390" s="44"/>
      <c r="AN1390" s="87">
        <f>'[2]2'!A1023</f>
        <v>0</v>
      </c>
      <c r="AO1390" s="41"/>
      <c r="AP1390" s="15"/>
      <c r="AQ1390" s="15"/>
      <c r="AR1390" s="15"/>
      <c r="AS1390" s="15"/>
      <c r="AT1390" s="15"/>
      <c r="AU1390" s="15"/>
      <c r="AV1390" s="15"/>
      <c r="AW1390" s="15"/>
      <c r="AX1390" s="15"/>
      <c r="AY1390" s="15"/>
      <c r="AZ1390" s="15"/>
      <c r="BA1390" s="15"/>
      <c r="BB1390" s="15"/>
      <c r="BC1390" s="15"/>
      <c r="BD1390" s="15"/>
      <c r="BE1390" s="15"/>
      <c r="BF1390" s="15"/>
    </row>
    <row r="1391" spans="2:58" ht="15.75">
      <c r="B1391" s="168"/>
      <c r="C1391" s="173"/>
      <c r="D1391" s="170" t="s">
        <v>6</v>
      </c>
      <c r="E1391" s="171"/>
      <c r="F1391" s="170" t="s">
        <v>13</v>
      </c>
      <c r="G1391" s="172"/>
      <c r="H1391" s="169"/>
      <c r="I1391" s="168"/>
      <c r="J1391" s="168"/>
      <c r="K1391" s="168"/>
      <c r="L1391" s="174"/>
      <c r="Z1391" s="43"/>
      <c r="AA1391" s="43"/>
      <c r="AB1391" s="43"/>
      <c r="AC1391" s="43"/>
      <c r="AD1391" s="163"/>
      <c r="AE1391" s="163"/>
      <c r="AF1391" s="199" t="s">
        <v>6</v>
      </c>
      <c r="AG1391" s="200"/>
      <c r="AH1391" s="199" t="s">
        <v>13</v>
      </c>
      <c r="AI1391" s="200"/>
      <c r="AJ1391" s="196"/>
      <c r="AK1391" s="163"/>
      <c r="AL1391" s="163"/>
      <c r="AM1391" s="163"/>
      <c r="AN1391" s="198"/>
      <c r="AO1391" s="41"/>
      <c r="AP1391" s="15"/>
      <c r="AQ1391" s="15"/>
      <c r="AR1391" s="15"/>
      <c r="AS1391" s="15"/>
      <c r="AT1391" s="15"/>
      <c r="AU1391" s="15"/>
      <c r="AV1391" s="15"/>
      <c r="AW1391" s="15"/>
      <c r="AX1391" s="15"/>
      <c r="AY1391" s="15"/>
      <c r="AZ1391" s="15"/>
      <c r="BA1391" s="15"/>
      <c r="BB1391" s="15"/>
      <c r="BC1391" s="15"/>
      <c r="BD1391" s="15"/>
      <c r="BE1391" s="15"/>
      <c r="BF1391" s="15"/>
    </row>
    <row r="1392" spans="2:58" ht="15.75">
      <c r="B1392" s="168"/>
      <c r="C1392" s="168"/>
      <c r="D1392" s="172"/>
      <c r="E1392" s="172"/>
      <c r="F1392" s="172"/>
      <c r="G1392" s="172"/>
      <c r="H1392" s="169"/>
      <c r="I1392" s="168"/>
      <c r="J1392" s="168"/>
      <c r="K1392" s="168"/>
      <c r="L1392" s="174"/>
      <c r="Z1392" s="43"/>
      <c r="AA1392" s="43"/>
      <c r="AB1392" s="43"/>
      <c r="AC1392" s="43"/>
      <c r="AD1392" s="163"/>
      <c r="AE1392" s="163"/>
      <c r="AF1392" s="200"/>
      <c r="AG1392" s="200"/>
      <c r="AH1392" s="200"/>
      <c r="AI1392" s="200"/>
      <c r="AJ1392" s="196"/>
      <c r="AK1392" s="163"/>
      <c r="AL1392" s="163"/>
      <c r="AM1392" s="163"/>
      <c r="AN1392" s="198"/>
      <c r="AO1392" s="41"/>
      <c r="AP1392" s="15"/>
      <c r="AQ1392" s="15"/>
      <c r="AR1392" s="15"/>
      <c r="AS1392" s="15"/>
      <c r="AT1392" s="15"/>
      <c r="AU1392" s="15"/>
      <c r="AV1392" s="15"/>
      <c r="AW1392" s="15"/>
      <c r="AX1392" s="15"/>
      <c r="AY1392" s="15"/>
      <c r="AZ1392" s="15"/>
      <c r="BA1392" s="15"/>
      <c r="BB1392" s="15"/>
      <c r="BC1392" s="15"/>
      <c r="BD1392" s="15"/>
      <c r="BE1392" s="15"/>
      <c r="BF1392" s="15"/>
    </row>
    <row r="1393" spans="2:58" ht="15.75">
      <c r="B1393" s="168"/>
      <c r="C1393" s="168"/>
      <c r="D1393" s="170" t="s">
        <v>6</v>
      </c>
      <c r="E1393" s="171"/>
      <c r="F1393" s="170" t="s">
        <v>14</v>
      </c>
      <c r="G1393" s="172"/>
      <c r="H1393" s="169"/>
      <c r="I1393" s="168"/>
      <c r="J1393" s="168"/>
      <c r="K1393" s="168"/>
      <c r="L1393" s="174"/>
      <c r="Z1393" s="43"/>
      <c r="AA1393" s="43"/>
      <c r="AB1393" s="43"/>
      <c r="AC1393" s="43"/>
      <c r="AD1393" s="163"/>
      <c r="AE1393" s="163"/>
      <c r="AF1393" s="199" t="s">
        <v>6</v>
      </c>
      <c r="AG1393" s="200"/>
      <c r="AH1393" s="199" t="s">
        <v>14</v>
      </c>
      <c r="AI1393" s="200"/>
      <c r="AJ1393" s="196"/>
      <c r="AK1393" s="163"/>
      <c r="AL1393" s="163"/>
      <c r="AM1393" s="163"/>
      <c r="AN1393" s="198"/>
      <c r="AO1393" s="41"/>
      <c r="AP1393" s="15"/>
      <c r="AQ1393" s="15"/>
      <c r="AR1393" s="15"/>
      <c r="AS1393" s="15"/>
      <c r="AT1393" s="15"/>
      <c r="AU1393" s="15"/>
      <c r="AV1393" s="15"/>
      <c r="AW1393" s="15"/>
      <c r="AX1393" s="15"/>
      <c r="AY1393" s="15"/>
      <c r="AZ1393" s="15"/>
      <c r="BA1393" s="15"/>
      <c r="BB1393" s="15"/>
      <c r="BC1393" s="15"/>
      <c r="BD1393" s="15"/>
      <c r="BE1393" s="15"/>
      <c r="BF1393" s="15"/>
    </row>
    <row r="1394" spans="2:58" ht="15.75">
      <c r="B1394" s="168"/>
      <c r="C1394" s="168"/>
      <c r="D1394" s="172"/>
      <c r="E1394" s="172"/>
      <c r="F1394" s="172"/>
      <c r="G1394" s="172"/>
      <c r="H1394" s="169"/>
      <c r="I1394" s="168"/>
      <c r="J1394" s="168"/>
      <c r="K1394" s="168"/>
      <c r="L1394" s="174"/>
      <c r="Z1394" s="43"/>
      <c r="AA1394" s="43"/>
      <c r="AB1394" s="43"/>
      <c r="AC1394" s="43"/>
      <c r="AD1394" s="163"/>
      <c r="AE1394" s="163"/>
      <c r="AF1394" s="200"/>
      <c r="AG1394" s="200"/>
      <c r="AH1394" s="200"/>
      <c r="AI1394" s="200"/>
      <c r="AJ1394" s="196"/>
      <c r="AK1394" s="163"/>
      <c r="AL1394" s="163"/>
      <c r="AM1394" s="163"/>
      <c r="AN1394" s="198"/>
      <c r="AO1394" s="41"/>
      <c r="AP1394" s="15"/>
      <c r="AQ1394" s="15"/>
      <c r="AR1394" s="15"/>
      <c r="AS1394" s="15"/>
      <c r="AT1394" s="15"/>
      <c r="AU1394" s="15"/>
      <c r="AV1394" s="15"/>
      <c r="AW1394" s="15"/>
      <c r="AX1394" s="15"/>
      <c r="AY1394" s="15"/>
      <c r="AZ1394" s="15"/>
      <c r="BA1394" s="15"/>
      <c r="BB1394" s="15"/>
      <c r="BC1394" s="15"/>
      <c r="BD1394" s="15"/>
      <c r="BE1394" s="15"/>
      <c r="BF1394" s="15"/>
    </row>
    <row r="1395" spans="2:58" ht="15.75">
      <c r="B1395" s="168"/>
      <c r="C1395" s="168"/>
      <c r="D1395" s="170" t="s">
        <v>6</v>
      </c>
      <c r="E1395" s="171"/>
      <c r="F1395" s="170" t="s">
        <v>15</v>
      </c>
      <c r="G1395" s="172"/>
      <c r="H1395" s="167"/>
      <c r="I1395" s="187" t="s">
        <v>16</v>
      </c>
      <c r="J1395" s="187"/>
      <c r="K1395" s="187"/>
      <c r="L1395" s="187"/>
      <c r="Z1395" s="43"/>
      <c r="AA1395" s="43"/>
      <c r="AB1395" s="43"/>
      <c r="AC1395" s="43"/>
      <c r="AD1395" s="163"/>
      <c r="AE1395" s="163"/>
      <c r="AF1395" s="199" t="s">
        <v>6</v>
      </c>
      <c r="AG1395" s="200"/>
      <c r="AH1395" s="199" t="s">
        <v>15</v>
      </c>
      <c r="AI1395" s="200"/>
      <c r="AJ1395" s="196"/>
      <c r="AK1395" s="162" t="s">
        <v>16</v>
      </c>
      <c r="AL1395" s="162"/>
      <c r="AM1395" s="162"/>
      <c r="AN1395" s="162"/>
      <c r="AO1395" s="41"/>
      <c r="AP1395" s="15"/>
      <c r="AQ1395" s="15"/>
      <c r="AR1395" s="15"/>
      <c r="AS1395" s="15"/>
      <c r="AT1395" s="15"/>
      <c r="AU1395" s="15"/>
      <c r="AV1395" s="15"/>
      <c r="AW1395" s="15"/>
      <c r="AX1395" s="15"/>
      <c r="AY1395" s="15"/>
      <c r="AZ1395" s="15"/>
      <c r="BA1395" s="15"/>
      <c r="BB1395" s="15"/>
      <c r="BC1395" s="15"/>
      <c r="BD1395" s="15"/>
      <c r="BE1395" s="15"/>
      <c r="BF1395" s="15"/>
    </row>
    <row r="1396" spans="2:58" ht="15.75">
      <c r="B1396" s="168"/>
      <c r="C1396" s="168"/>
      <c r="D1396" s="172"/>
      <c r="E1396" s="172"/>
      <c r="F1396" s="172"/>
      <c r="G1396" s="172"/>
      <c r="H1396" s="167"/>
      <c r="I1396" s="187"/>
      <c r="J1396" s="187"/>
      <c r="K1396" s="187"/>
      <c r="L1396" s="187"/>
      <c r="Z1396" s="43"/>
      <c r="AA1396" s="43"/>
      <c r="AB1396" s="43"/>
      <c r="AC1396" s="43"/>
      <c r="AD1396" s="163"/>
      <c r="AE1396" s="163"/>
      <c r="AF1396" s="200"/>
      <c r="AG1396" s="200"/>
      <c r="AH1396" s="200"/>
      <c r="AI1396" s="200"/>
      <c r="AJ1396" s="196"/>
      <c r="AK1396" s="162"/>
      <c r="AL1396" s="162"/>
      <c r="AM1396" s="162"/>
      <c r="AN1396" s="162"/>
      <c r="AO1396" s="41"/>
      <c r="AP1396" s="15"/>
      <c r="AQ1396" s="15"/>
      <c r="AR1396" s="15"/>
      <c r="AS1396" s="15"/>
      <c r="AT1396" s="15"/>
      <c r="AU1396" s="15"/>
      <c r="AV1396" s="15"/>
      <c r="AW1396" s="15"/>
      <c r="AX1396" s="15"/>
      <c r="AY1396" s="15"/>
      <c r="AZ1396" s="15"/>
      <c r="BA1396" s="15"/>
      <c r="BB1396" s="15"/>
      <c r="BC1396" s="15"/>
      <c r="BD1396" s="15"/>
      <c r="BE1396" s="15"/>
      <c r="BF1396" s="15"/>
    </row>
    <row r="1397" spans="2:58" ht="15.75">
      <c r="B1397" s="168"/>
      <c r="C1397" s="168"/>
      <c r="D1397" s="170" t="s">
        <v>6</v>
      </c>
      <c r="E1397" s="171"/>
      <c r="F1397" s="170" t="s">
        <v>17</v>
      </c>
      <c r="G1397" s="172"/>
      <c r="H1397" s="167"/>
      <c r="I1397" s="187"/>
      <c r="J1397" s="187"/>
      <c r="K1397" s="187"/>
      <c r="L1397" s="187"/>
      <c r="Z1397" s="43"/>
      <c r="AA1397" s="43"/>
      <c r="AB1397" s="43"/>
      <c r="AC1397" s="43"/>
      <c r="AD1397" s="163"/>
      <c r="AE1397" s="163"/>
      <c r="AF1397" s="199" t="s">
        <v>6</v>
      </c>
      <c r="AG1397" s="200"/>
      <c r="AH1397" s="199" t="s">
        <v>17</v>
      </c>
      <c r="AI1397" s="200"/>
      <c r="AJ1397" s="196"/>
      <c r="AK1397" s="162"/>
      <c r="AL1397" s="162"/>
      <c r="AM1397" s="162"/>
      <c r="AN1397" s="162"/>
      <c r="AO1397" s="41"/>
      <c r="AP1397" s="15"/>
      <c r="AQ1397" s="15"/>
      <c r="AR1397" s="15"/>
      <c r="AS1397" s="15"/>
      <c r="AT1397" s="15"/>
      <c r="AU1397" s="15"/>
      <c r="AV1397" s="15"/>
      <c r="AW1397" s="15"/>
      <c r="AX1397" s="15"/>
      <c r="AY1397" s="15"/>
      <c r="AZ1397" s="15"/>
      <c r="BA1397" s="15"/>
      <c r="BB1397" s="15"/>
      <c r="BC1397" s="15"/>
      <c r="BD1397" s="15"/>
      <c r="BE1397" s="15"/>
      <c r="BF1397" s="15"/>
    </row>
    <row r="1398" spans="2:58" ht="15.75">
      <c r="B1398" s="168"/>
      <c r="C1398" s="168"/>
      <c r="D1398" s="172"/>
      <c r="E1398" s="172"/>
      <c r="F1398" s="172"/>
      <c r="G1398" s="172"/>
      <c r="H1398" s="167"/>
      <c r="I1398" s="187"/>
      <c r="J1398" s="187"/>
      <c r="K1398" s="187"/>
      <c r="L1398" s="187"/>
      <c r="Z1398" s="43"/>
      <c r="AA1398" s="43"/>
      <c r="AB1398" s="43"/>
      <c r="AC1398" s="43"/>
      <c r="AD1398" s="163"/>
      <c r="AE1398" s="163"/>
      <c r="AF1398" s="200"/>
      <c r="AG1398" s="200"/>
      <c r="AH1398" s="200"/>
      <c r="AI1398" s="200"/>
      <c r="AJ1398" s="196"/>
      <c r="AK1398" s="162"/>
      <c r="AL1398" s="162"/>
      <c r="AM1398" s="162"/>
      <c r="AN1398" s="162"/>
      <c r="AO1398" s="41"/>
      <c r="AP1398" s="15"/>
      <c r="AQ1398" s="15"/>
      <c r="AR1398" s="15"/>
      <c r="AS1398" s="15"/>
      <c r="AT1398" s="15"/>
      <c r="AU1398" s="15"/>
      <c r="AV1398" s="15"/>
      <c r="AW1398" s="15"/>
      <c r="AX1398" s="15"/>
      <c r="AY1398" s="15"/>
      <c r="AZ1398" s="15"/>
      <c r="BA1398" s="15"/>
      <c r="BB1398" s="15"/>
      <c r="BC1398" s="15"/>
      <c r="BD1398" s="15"/>
      <c r="BE1398" s="15"/>
      <c r="BF1398" s="15"/>
    </row>
    <row r="1399" spans="2:58" ht="15.75">
      <c r="B1399" s="187" t="s">
        <v>18</v>
      </c>
      <c r="C1399" s="187"/>
      <c r="D1399" s="187"/>
      <c r="E1399" s="187"/>
      <c r="F1399" s="187"/>
      <c r="G1399" s="187"/>
      <c r="H1399" s="187"/>
      <c r="I1399" s="187"/>
      <c r="J1399" s="187"/>
      <c r="K1399" s="187"/>
      <c r="L1399" s="187"/>
      <c r="Z1399" s="43"/>
      <c r="AA1399" s="43"/>
      <c r="AB1399" s="43"/>
      <c r="AC1399" s="43"/>
      <c r="AD1399" s="162" t="s">
        <v>18</v>
      </c>
      <c r="AE1399" s="162"/>
      <c r="AF1399" s="162"/>
      <c r="AG1399" s="162"/>
      <c r="AH1399" s="162"/>
      <c r="AI1399" s="162"/>
      <c r="AJ1399" s="162"/>
      <c r="AK1399" s="162"/>
      <c r="AL1399" s="162"/>
      <c r="AM1399" s="162"/>
      <c r="AN1399" s="162"/>
      <c r="AO1399" s="41"/>
      <c r="AP1399" s="15"/>
      <c r="AQ1399" s="15"/>
      <c r="AR1399" s="15"/>
      <c r="AS1399" s="15"/>
      <c r="AT1399" s="15"/>
      <c r="AU1399" s="15"/>
      <c r="AV1399" s="15"/>
      <c r="AW1399" s="15"/>
      <c r="AX1399" s="15"/>
      <c r="AY1399" s="15"/>
      <c r="AZ1399" s="15"/>
      <c r="BA1399" s="15"/>
      <c r="BB1399" s="15"/>
      <c r="BC1399" s="15"/>
      <c r="BD1399" s="15"/>
      <c r="BE1399" s="15"/>
      <c r="BF1399" s="15"/>
    </row>
    <row r="1400" spans="2:58" ht="15.75">
      <c r="B1400" s="187"/>
      <c r="C1400" s="187"/>
      <c r="D1400" s="187"/>
      <c r="E1400" s="187"/>
      <c r="F1400" s="187"/>
      <c r="G1400" s="187"/>
      <c r="H1400" s="187"/>
      <c r="I1400" s="187"/>
      <c r="J1400" s="187"/>
      <c r="K1400" s="187"/>
      <c r="L1400" s="187"/>
      <c r="O1400" s="15"/>
      <c r="P1400" s="15"/>
      <c r="Z1400" s="43"/>
      <c r="AA1400" s="43"/>
      <c r="AB1400" s="43"/>
      <c r="AC1400" s="43"/>
      <c r="AD1400" s="44"/>
      <c r="AE1400" s="44"/>
      <c r="AF1400" s="45"/>
      <c r="AG1400" s="45"/>
      <c r="AH1400" s="45"/>
      <c r="AI1400" s="75"/>
      <c r="AJ1400" s="45"/>
      <c r="AK1400" s="44"/>
      <c r="AL1400" s="44"/>
      <c r="AM1400" s="44"/>
      <c r="AN1400" s="63"/>
      <c r="AO1400" s="41"/>
      <c r="AP1400" s="15"/>
      <c r="AQ1400" s="15"/>
      <c r="AR1400" s="15"/>
      <c r="AS1400" s="15"/>
      <c r="AT1400" s="15"/>
      <c r="AU1400" s="15"/>
      <c r="AV1400" s="15"/>
      <c r="AW1400" s="15"/>
      <c r="AX1400" s="15"/>
      <c r="AY1400" s="15"/>
      <c r="AZ1400" s="15"/>
      <c r="BA1400" s="15"/>
      <c r="BB1400" s="15"/>
      <c r="BC1400" s="15"/>
      <c r="BD1400" s="15"/>
      <c r="BE1400" s="15"/>
      <c r="BF1400" s="15"/>
    </row>
    <row r="1401" spans="2:58" ht="15.75">
      <c r="B1401" s="21"/>
      <c r="C1401" s="21"/>
      <c r="D1401" s="21"/>
      <c r="E1401" s="21"/>
      <c r="F1401" s="21"/>
      <c r="G1401" s="21"/>
      <c r="H1401" s="21"/>
      <c r="I1401" s="21"/>
      <c r="J1401" s="21"/>
      <c r="K1401" s="21"/>
      <c r="L1401" s="21"/>
      <c r="Z1401" s="43"/>
      <c r="AA1401" s="43"/>
      <c r="AB1401" s="43"/>
      <c r="AC1401" s="43"/>
      <c r="AD1401" s="44"/>
      <c r="AE1401" s="44"/>
      <c r="AF1401" s="45"/>
      <c r="AG1401" s="45"/>
      <c r="AH1401" s="45"/>
      <c r="AI1401" s="75"/>
      <c r="AJ1401" s="45"/>
      <c r="AK1401" s="44"/>
      <c r="AL1401" s="44"/>
      <c r="AM1401" s="44"/>
      <c r="AN1401" s="63"/>
      <c r="AO1401" s="41"/>
      <c r="AP1401" s="15"/>
      <c r="AQ1401" s="15"/>
      <c r="AR1401" s="15"/>
      <c r="AS1401" s="15"/>
      <c r="AT1401" s="15"/>
      <c r="AU1401" s="15"/>
      <c r="AV1401" s="15"/>
      <c r="AW1401" s="15"/>
      <c r="AX1401" s="15"/>
      <c r="AY1401" s="15"/>
      <c r="AZ1401" s="15"/>
      <c r="BA1401" s="15"/>
      <c r="BB1401" s="15"/>
      <c r="BC1401" s="15"/>
      <c r="BD1401" s="15"/>
      <c r="BE1401" s="15"/>
      <c r="BF1401" s="15"/>
    </row>
    <row r="1402" spans="5:58" ht="21">
      <c r="E1402" s="188" t="s">
        <v>64</v>
      </c>
      <c r="F1402" s="188"/>
      <c r="G1402" s="188"/>
      <c r="H1402" s="188"/>
      <c r="I1402" s="188"/>
      <c r="Z1402" s="43"/>
      <c r="AA1402" s="43"/>
      <c r="AB1402" s="43"/>
      <c r="AC1402" s="43"/>
      <c r="AD1402" s="44"/>
      <c r="AE1402" s="44"/>
      <c r="AF1402" s="45"/>
      <c r="AG1402" s="76"/>
      <c r="AH1402" s="77"/>
      <c r="AI1402" s="78"/>
      <c r="AJ1402" s="77"/>
      <c r="AK1402" s="79"/>
      <c r="AL1402" s="44"/>
      <c r="AM1402" s="44"/>
      <c r="AN1402" s="63"/>
      <c r="AO1402" s="41"/>
      <c r="AP1402" s="15"/>
      <c r="AQ1402" s="15"/>
      <c r="AR1402" s="15"/>
      <c r="AS1402" s="15"/>
      <c r="AT1402" s="15"/>
      <c r="AU1402" s="15"/>
      <c r="AV1402" s="15"/>
      <c r="AW1402" s="15"/>
      <c r="AX1402" s="15"/>
      <c r="AY1402" s="15"/>
      <c r="AZ1402" s="15"/>
      <c r="BA1402" s="15"/>
      <c r="BB1402" s="15"/>
      <c r="BC1402" s="15"/>
      <c r="BD1402" s="15"/>
      <c r="BE1402" s="15"/>
      <c r="BF1402" s="15"/>
    </row>
    <row r="1403" spans="5:58" ht="15.75">
      <c r="E1403" s="188"/>
      <c r="F1403" s="188"/>
      <c r="G1403" s="188"/>
      <c r="H1403" s="188"/>
      <c r="I1403" s="188"/>
      <c r="Z1403" s="43"/>
      <c r="AA1403" s="43"/>
      <c r="AB1403" s="43"/>
      <c r="AC1403" s="43"/>
      <c r="AD1403" s="44"/>
      <c r="AE1403" s="44"/>
      <c r="AF1403" s="45"/>
      <c r="AG1403" s="190" t="s">
        <v>7</v>
      </c>
      <c r="AH1403" s="190"/>
      <c r="AI1403" s="190"/>
      <c r="AJ1403" s="190"/>
      <c r="AK1403" s="190"/>
      <c r="AL1403" s="44"/>
      <c r="AM1403" s="44"/>
      <c r="AN1403" s="63"/>
      <c r="AO1403" s="41"/>
      <c r="AP1403" s="15"/>
      <c r="AQ1403" s="15"/>
      <c r="AR1403" s="15"/>
      <c r="AS1403" s="15"/>
      <c r="AT1403" s="15"/>
      <c r="AU1403" s="15"/>
      <c r="AV1403" s="15"/>
      <c r="AW1403" s="15"/>
      <c r="AX1403" s="15"/>
      <c r="AY1403" s="15"/>
      <c r="AZ1403" s="15"/>
      <c r="BA1403" s="15"/>
      <c r="BB1403" s="15"/>
      <c r="BC1403" s="15"/>
      <c r="BD1403" s="15"/>
      <c r="BE1403" s="15"/>
      <c r="BF1403" s="15"/>
    </row>
    <row r="1404" spans="5:58" ht="15.75">
      <c r="E1404" s="188"/>
      <c r="F1404" s="188"/>
      <c r="G1404" s="188"/>
      <c r="H1404" s="188"/>
      <c r="I1404" s="188"/>
      <c r="Z1404" s="43"/>
      <c r="AA1404" s="43"/>
      <c r="AB1404" s="43"/>
      <c r="AC1404" s="43"/>
      <c r="AD1404" s="44"/>
      <c r="AE1404" s="44"/>
      <c r="AF1404" s="45"/>
      <c r="AG1404" s="190"/>
      <c r="AH1404" s="190"/>
      <c r="AI1404" s="190"/>
      <c r="AJ1404" s="190"/>
      <c r="AK1404" s="190"/>
      <c r="AL1404" s="44"/>
      <c r="AM1404" s="44"/>
      <c r="AN1404" s="63"/>
      <c r="AO1404" s="41"/>
      <c r="AP1404" s="15"/>
      <c r="AQ1404" s="15"/>
      <c r="AR1404" s="15"/>
      <c r="AS1404" s="15"/>
      <c r="AT1404" s="15"/>
      <c r="AU1404" s="15"/>
      <c r="AV1404" s="15"/>
      <c r="AW1404" s="15"/>
      <c r="AX1404" s="15"/>
      <c r="AY1404" s="15"/>
      <c r="AZ1404" s="15"/>
      <c r="BA1404" s="15"/>
      <c r="BB1404" s="15"/>
      <c r="BC1404" s="15"/>
      <c r="BD1404" s="15"/>
      <c r="BE1404" s="15"/>
      <c r="BF1404" s="15"/>
    </row>
    <row r="1405" spans="5:58" ht="15.75">
      <c r="E1405" s="9"/>
      <c r="F1405" s="9"/>
      <c r="G1405" s="34"/>
      <c r="H1405" s="9"/>
      <c r="I1405" s="183" t="str">
        <f>I1370</f>
        <v>م ع/93/325</v>
      </c>
      <c r="J1405" s="183"/>
      <c r="K1405" s="186" t="s">
        <v>63</v>
      </c>
      <c r="L1405" s="186"/>
      <c r="Z1405" s="43"/>
      <c r="AA1405" s="43"/>
      <c r="AB1405" s="43"/>
      <c r="AC1405" s="43"/>
      <c r="AD1405" s="44"/>
      <c r="AE1405" s="44"/>
      <c r="AF1405" s="45"/>
      <c r="AG1405" s="190"/>
      <c r="AH1405" s="190"/>
      <c r="AI1405" s="190"/>
      <c r="AJ1405" s="190"/>
      <c r="AK1405" s="190"/>
      <c r="AL1405" s="44"/>
      <c r="AM1405" s="44"/>
      <c r="AN1405" s="63"/>
      <c r="AO1405" s="41"/>
      <c r="AP1405" s="15"/>
      <c r="AQ1405" s="15"/>
      <c r="AR1405" s="15"/>
      <c r="AS1405" s="15"/>
      <c r="AT1405" s="15"/>
      <c r="AU1405" s="15"/>
      <c r="AV1405" s="15"/>
      <c r="AW1405" s="15"/>
      <c r="AX1405" s="15"/>
      <c r="AY1405" s="15"/>
      <c r="AZ1405" s="15"/>
      <c r="BA1405" s="15"/>
      <c r="BB1405" s="15"/>
      <c r="BC1405" s="15"/>
      <c r="BD1405" s="15"/>
      <c r="BE1405" s="15"/>
      <c r="BF1405" s="15"/>
    </row>
    <row r="1406" spans="2:58" ht="15.75">
      <c r="B1406" s="18" t="s">
        <v>86</v>
      </c>
      <c r="E1406" s="23"/>
      <c r="F1406" s="23"/>
      <c r="G1406" s="55"/>
      <c r="H1406" s="23"/>
      <c r="I1406" s="184" t="str">
        <f>I1371</f>
        <v>SLP-9300904004</v>
      </c>
      <c r="J1406" s="184"/>
      <c r="K1406" s="185" t="s">
        <v>9</v>
      </c>
      <c r="L1406" s="185"/>
      <c r="Z1406" s="43"/>
      <c r="AA1406" s="43"/>
      <c r="AB1406" s="43"/>
      <c r="AC1406" s="43"/>
      <c r="AD1406" s="44"/>
      <c r="AE1406" s="44"/>
      <c r="AF1406" s="45"/>
      <c r="AG1406" s="64"/>
      <c r="AH1406" s="64"/>
      <c r="AI1406" s="65"/>
      <c r="AJ1406" s="64"/>
      <c r="AK1406" s="164" t="e">
        <f>#REF!</f>
        <v>#REF!</v>
      </c>
      <c r="AL1406" s="164"/>
      <c r="AM1406" s="197" t="s">
        <v>8</v>
      </c>
      <c r="AN1406" s="197"/>
      <c r="AO1406" s="41"/>
      <c r="AP1406" s="15"/>
      <c r="AQ1406" s="15"/>
      <c r="AR1406" s="15"/>
      <c r="AS1406" s="15"/>
      <c r="AT1406" s="15"/>
      <c r="AU1406" s="15"/>
      <c r="AV1406" s="15"/>
      <c r="AW1406" s="15"/>
      <c r="AX1406" s="15"/>
      <c r="AY1406" s="15"/>
      <c r="AZ1406" s="15"/>
      <c r="BA1406" s="15"/>
      <c r="BB1406" s="15"/>
      <c r="BC1406" s="15"/>
      <c r="BD1406" s="15"/>
      <c r="BE1406" s="15"/>
      <c r="BF1406" s="15"/>
    </row>
    <row r="1407" spans="1:58" ht="15.75">
      <c r="A1407" s="19"/>
      <c r="D1407" s="18"/>
      <c r="E1407" s="18"/>
      <c r="F1407" s="18"/>
      <c r="G1407" s="18"/>
      <c r="H1407" s="18"/>
      <c r="L1407" s="18"/>
      <c r="Z1407" s="43"/>
      <c r="AA1407" s="43"/>
      <c r="AB1407" s="43"/>
      <c r="AC1407" s="43"/>
      <c r="AD1407" s="44"/>
      <c r="AE1407" s="44"/>
      <c r="AF1407" s="45"/>
      <c r="AG1407" s="64"/>
      <c r="AH1407" s="64"/>
      <c r="AI1407" s="65"/>
      <c r="AJ1407" s="64"/>
      <c r="AK1407" s="161">
        <f>'[2]MT26'!P1385</f>
        <v>0</v>
      </c>
      <c r="AL1407" s="161"/>
      <c r="AM1407" s="197" t="s">
        <v>9</v>
      </c>
      <c r="AN1407" s="197"/>
      <c r="AO1407" s="41"/>
      <c r="AP1407" s="15"/>
      <c r="AQ1407" s="15"/>
      <c r="AR1407" s="15"/>
      <c r="AS1407" s="15"/>
      <c r="AT1407" s="15"/>
      <c r="AU1407" s="15"/>
      <c r="AV1407" s="15"/>
      <c r="AW1407" s="15"/>
      <c r="AX1407" s="15"/>
      <c r="AY1407" s="15"/>
      <c r="AZ1407" s="15"/>
      <c r="BA1407" s="15"/>
      <c r="BB1407" s="15"/>
      <c r="BC1407" s="15"/>
      <c r="BD1407" s="15"/>
      <c r="BE1407" s="15"/>
      <c r="BF1407" s="15"/>
    </row>
    <row r="1408" spans="2:58" ht="31.5">
      <c r="B1408" s="52" t="s">
        <v>10</v>
      </c>
      <c r="C1408" s="179" t="s">
        <v>11</v>
      </c>
      <c r="D1408" s="180"/>
      <c r="E1408" s="179" t="s">
        <v>12</v>
      </c>
      <c r="F1408" s="180"/>
      <c r="G1408" s="53" t="s">
        <v>0</v>
      </c>
      <c r="H1408" s="53" t="s">
        <v>1</v>
      </c>
      <c r="I1408" s="53" t="s">
        <v>2</v>
      </c>
      <c r="J1408" s="53" t="s">
        <v>3</v>
      </c>
      <c r="K1408" s="53" t="s">
        <v>4</v>
      </c>
      <c r="L1408" s="51" t="s">
        <v>5</v>
      </c>
      <c r="Z1408" s="43"/>
      <c r="AA1408" s="43"/>
      <c r="AB1408" s="43"/>
      <c r="AC1408" s="46"/>
      <c r="AD1408" s="66" t="s">
        <v>10</v>
      </c>
      <c r="AE1408" s="192" t="s">
        <v>11</v>
      </c>
      <c r="AF1408" s="193"/>
      <c r="AG1408" s="192" t="s">
        <v>12</v>
      </c>
      <c r="AH1408" s="193"/>
      <c r="AI1408" s="67" t="s">
        <v>0</v>
      </c>
      <c r="AJ1408" s="67" t="s">
        <v>1</v>
      </c>
      <c r="AK1408" s="67" t="s">
        <v>2</v>
      </c>
      <c r="AL1408" s="67" t="s">
        <v>3</v>
      </c>
      <c r="AM1408" s="67" t="s">
        <v>4</v>
      </c>
      <c r="AN1408" s="63" t="s">
        <v>5</v>
      </c>
      <c r="AO1408" s="41"/>
      <c r="AP1408" s="15"/>
      <c r="AQ1408" s="15"/>
      <c r="AR1408" s="15"/>
      <c r="AS1408" s="15"/>
      <c r="AT1408" s="15"/>
      <c r="AU1408" s="15"/>
      <c r="AV1408" s="15"/>
      <c r="AW1408" s="15"/>
      <c r="AX1408" s="15"/>
      <c r="AY1408" s="15"/>
      <c r="AZ1408" s="15"/>
      <c r="BA1408" s="15"/>
      <c r="BB1408" s="15"/>
      <c r="BC1408" s="15"/>
      <c r="BD1408" s="15"/>
      <c r="BE1408" s="15"/>
      <c r="BF1408" s="15"/>
    </row>
    <row r="1409" spans="2:58" ht="15.75">
      <c r="B1409" s="1"/>
      <c r="C1409" s="175"/>
      <c r="D1409" s="176"/>
      <c r="E1409" s="177"/>
      <c r="F1409" s="178"/>
      <c r="G1409" s="11">
        <f aca="true" t="shared" si="81" ref="G1409:I1425">IF(AI1409=0,"",IF(AI1409&gt;0,AI1409))</f>
      </c>
      <c r="H1409" s="11">
        <f t="shared" si="81"/>
      </c>
      <c r="I1409" s="12">
        <f t="shared" si="81"/>
      </c>
      <c r="J1409" s="20"/>
      <c r="K1409" s="20"/>
      <c r="L1409" s="2">
        <f aca="true" t="shared" si="82" ref="L1409:L1425">IF(AN1409=0,"",IF(AN1409&gt;0,AN1409))</f>
      </c>
      <c r="Z1409" s="43"/>
      <c r="AA1409" s="43"/>
      <c r="AB1409" s="43"/>
      <c r="AC1409" s="43"/>
      <c r="AD1409" s="69"/>
      <c r="AE1409" s="195"/>
      <c r="AF1409" s="195"/>
      <c r="AG1409" s="192"/>
      <c r="AH1409" s="192"/>
      <c r="AI1409" s="80">
        <f>'[2]2'!AC1042</f>
        <v>0</v>
      </c>
      <c r="AJ1409" s="81">
        <f>'[2]2'!J1042</f>
        <v>0</v>
      </c>
      <c r="AK1409" s="160">
        <f>'[2]2'!L1042</f>
        <v>0</v>
      </c>
      <c r="AL1409" s="160"/>
      <c r="AM1409" s="44"/>
      <c r="AN1409" s="87">
        <f>'[2]2'!A1042</f>
        <v>0</v>
      </c>
      <c r="AO1409" s="41"/>
      <c r="AP1409" s="15"/>
      <c r="AQ1409" s="15"/>
      <c r="AR1409" s="15"/>
      <c r="AS1409" s="15"/>
      <c r="AT1409" s="15"/>
      <c r="AU1409" s="15"/>
      <c r="AV1409" s="15"/>
      <c r="AW1409" s="15"/>
      <c r="AX1409" s="15"/>
      <c r="AY1409" s="15"/>
      <c r="AZ1409" s="15"/>
      <c r="BA1409" s="15"/>
      <c r="BB1409" s="15"/>
      <c r="BC1409" s="15"/>
      <c r="BD1409" s="15"/>
      <c r="BE1409" s="15"/>
      <c r="BF1409" s="15"/>
    </row>
    <row r="1410" spans="2:58" ht="15.75">
      <c r="B1410" s="1"/>
      <c r="C1410" s="175"/>
      <c r="D1410" s="176"/>
      <c r="E1410" s="177"/>
      <c r="F1410" s="178"/>
      <c r="G1410" s="11">
        <f t="shared" si="81"/>
      </c>
      <c r="H1410" s="11">
        <f t="shared" si="81"/>
      </c>
      <c r="I1410" s="12">
        <f t="shared" si="81"/>
      </c>
      <c r="J1410" s="20"/>
      <c r="K1410" s="20"/>
      <c r="L1410" s="2">
        <f t="shared" si="82"/>
      </c>
      <c r="M1410" s="19"/>
      <c r="N1410" s="19"/>
      <c r="O1410" s="19"/>
      <c r="P1410" s="19"/>
      <c r="Q1410" s="19"/>
      <c r="R1410" s="19"/>
      <c r="S1410" s="19"/>
      <c r="T1410" s="19"/>
      <c r="U1410" s="19"/>
      <c r="V1410" s="19"/>
      <c r="W1410" s="19"/>
      <c r="X1410" s="19"/>
      <c r="Y1410" s="19"/>
      <c r="Z1410" s="46"/>
      <c r="AA1410" s="46"/>
      <c r="AB1410" s="46"/>
      <c r="AC1410" s="43"/>
      <c r="AD1410" s="69"/>
      <c r="AE1410" s="195"/>
      <c r="AF1410" s="195"/>
      <c r="AG1410" s="192"/>
      <c r="AH1410" s="192"/>
      <c r="AI1410" s="80">
        <f>'[2]2'!AC1043</f>
        <v>0</v>
      </c>
      <c r="AJ1410" s="81">
        <f>'[2]2'!J1043</f>
        <v>0</v>
      </c>
      <c r="AK1410" s="160">
        <f>'[2]2'!L1043</f>
        <v>0</v>
      </c>
      <c r="AL1410" s="160"/>
      <c r="AM1410" s="44"/>
      <c r="AN1410" s="87">
        <f>'[2]2'!A1043</f>
        <v>0</v>
      </c>
      <c r="AO1410" s="41"/>
      <c r="AP1410" s="15"/>
      <c r="AQ1410" s="15"/>
      <c r="AR1410" s="15"/>
      <c r="AS1410" s="15"/>
      <c r="AT1410" s="15"/>
      <c r="AU1410" s="15"/>
      <c r="AV1410" s="15"/>
      <c r="AW1410" s="15"/>
      <c r="AX1410" s="15"/>
      <c r="AY1410" s="15"/>
      <c r="AZ1410" s="15"/>
      <c r="BA1410" s="15"/>
      <c r="BB1410" s="15"/>
      <c r="BC1410" s="15"/>
      <c r="BD1410" s="15"/>
      <c r="BE1410" s="15"/>
      <c r="BF1410" s="15"/>
    </row>
    <row r="1411" spans="2:58" ht="15.75">
      <c r="B1411" s="1"/>
      <c r="C1411" s="175"/>
      <c r="D1411" s="176"/>
      <c r="E1411" s="177"/>
      <c r="F1411" s="178"/>
      <c r="G1411" s="11">
        <f t="shared" si="81"/>
      </c>
      <c r="H1411" s="11">
        <f t="shared" si="81"/>
      </c>
      <c r="I1411" s="12">
        <f t="shared" si="81"/>
      </c>
      <c r="J1411" s="20"/>
      <c r="K1411" s="20"/>
      <c r="L1411" s="2">
        <f t="shared" si="82"/>
      </c>
      <c r="Z1411" s="43"/>
      <c r="AA1411" s="43"/>
      <c r="AB1411" s="43"/>
      <c r="AC1411" s="43"/>
      <c r="AD1411" s="69"/>
      <c r="AE1411" s="195"/>
      <c r="AF1411" s="195"/>
      <c r="AG1411" s="192"/>
      <c r="AH1411" s="192"/>
      <c r="AI1411" s="80">
        <f>'[2]2'!AC1044</f>
        <v>0</v>
      </c>
      <c r="AJ1411" s="81">
        <f>'[2]2'!J1044</f>
        <v>0</v>
      </c>
      <c r="AK1411" s="160">
        <f>'[2]2'!L1044</f>
        <v>0</v>
      </c>
      <c r="AL1411" s="160"/>
      <c r="AM1411" s="44"/>
      <c r="AN1411" s="87">
        <f>'[2]2'!A1044</f>
        <v>0</v>
      </c>
      <c r="AO1411" s="41"/>
      <c r="AP1411" s="15"/>
      <c r="AQ1411" s="15"/>
      <c r="AR1411" s="15"/>
      <c r="AS1411" s="15"/>
      <c r="AT1411" s="15"/>
      <c r="AU1411" s="15"/>
      <c r="AV1411" s="15"/>
      <c r="AW1411" s="15"/>
      <c r="AX1411" s="15"/>
      <c r="AY1411" s="15"/>
      <c r="AZ1411" s="15"/>
      <c r="BA1411" s="15"/>
      <c r="BB1411" s="15"/>
      <c r="BC1411" s="15"/>
      <c r="BD1411" s="15"/>
      <c r="BE1411" s="15"/>
      <c r="BF1411" s="15"/>
    </row>
    <row r="1412" spans="2:58" ht="15.75">
      <c r="B1412" s="1"/>
      <c r="C1412" s="175"/>
      <c r="D1412" s="176"/>
      <c r="E1412" s="177"/>
      <c r="F1412" s="178"/>
      <c r="G1412" s="11">
        <f t="shared" si="81"/>
      </c>
      <c r="H1412" s="11">
        <f t="shared" si="81"/>
      </c>
      <c r="I1412" s="12">
        <f t="shared" si="81"/>
      </c>
      <c r="J1412" s="20"/>
      <c r="K1412" s="20"/>
      <c r="L1412" s="2">
        <f t="shared" si="82"/>
      </c>
      <c r="Z1412" s="43"/>
      <c r="AA1412" s="43"/>
      <c r="AB1412" s="43"/>
      <c r="AC1412" s="43"/>
      <c r="AD1412" s="69"/>
      <c r="AE1412" s="195"/>
      <c r="AF1412" s="195"/>
      <c r="AG1412" s="192"/>
      <c r="AH1412" s="192"/>
      <c r="AI1412" s="80">
        <f>'[2]2'!AC1045</f>
        <v>0</v>
      </c>
      <c r="AJ1412" s="81">
        <f>'[2]2'!J1045</f>
        <v>0</v>
      </c>
      <c r="AK1412" s="160">
        <f>'[2]2'!L1045</f>
        <v>0</v>
      </c>
      <c r="AL1412" s="160"/>
      <c r="AM1412" s="44"/>
      <c r="AN1412" s="87">
        <f>'[2]2'!A1045</f>
        <v>0</v>
      </c>
      <c r="AO1412" s="41"/>
      <c r="AP1412" s="15"/>
      <c r="AQ1412" s="15"/>
      <c r="AR1412" s="15"/>
      <c r="AS1412" s="15"/>
      <c r="AT1412" s="15"/>
      <c r="AU1412" s="15"/>
      <c r="AV1412" s="15"/>
      <c r="AW1412" s="15"/>
      <c r="AX1412" s="15"/>
      <c r="AY1412" s="15"/>
      <c r="AZ1412" s="15"/>
      <c r="BA1412" s="15"/>
      <c r="BB1412" s="15"/>
      <c r="BC1412" s="15"/>
      <c r="BD1412" s="15"/>
      <c r="BE1412" s="15"/>
      <c r="BF1412" s="15"/>
    </row>
    <row r="1413" spans="2:58" ht="15.75">
      <c r="B1413" s="20"/>
      <c r="C1413" s="168"/>
      <c r="D1413" s="168"/>
      <c r="E1413" s="169"/>
      <c r="F1413" s="169"/>
      <c r="G1413" s="11">
        <f t="shared" si="81"/>
      </c>
      <c r="H1413" s="11">
        <f t="shared" si="81"/>
      </c>
      <c r="I1413" s="12">
        <f t="shared" si="81"/>
      </c>
      <c r="J1413" s="13"/>
      <c r="K1413" s="13"/>
      <c r="L1413" s="2">
        <f t="shared" si="82"/>
      </c>
      <c r="Z1413" s="43"/>
      <c r="AA1413" s="43"/>
      <c r="AB1413" s="43"/>
      <c r="AC1413" s="43"/>
      <c r="AD1413" s="69"/>
      <c r="AE1413" s="195"/>
      <c r="AF1413" s="195"/>
      <c r="AG1413" s="192"/>
      <c r="AH1413" s="192"/>
      <c r="AI1413" s="80">
        <f>'[2]2'!AC1046</f>
        <v>0</v>
      </c>
      <c r="AJ1413" s="81">
        <f>'[2]2'!J1046</f>
        <v>0</v>
      </c>
      <c r="AK1413" s="160">
        <f>'[2]2'!L1046</f>
        <v>0</v>
      </c>
      <c r="AL1413" s="160"/>
      <c r="AM1413" s="74"/>
      <c r="AN1413" s="87">
        <f>'[2]2'!A1046</f>
        <v>0</v>
      </c>
      <c r="AO1413" s="41"/>
      <c r="AP1413" s="15"/>
      <c r="AQ1413" s="15"/>
      <c r="AR1413" s="15"/>
      <c r="AS1413" s="15"/>
      <c r="AT1413" s="15"/>
      <c r="AU1413" s="15"/>
      <c r="AV1413" s="15"/>
      <c r="AW1413" s="15"/>
      <c r="AX1413" s="15"/>
      <c r="AY1413" s="15"/>
      <c r="AZ1413" s="15"/>
      <c r="BA1413" s="15"/>
      <c r="BB1413" s="15"/>
      <c r="BC1413" s="15"/>
      <c r="BD1413" s="15"/>
      <c r="BE1413" s="15"/>
      <c r="BF1413" s="15"/>
    </row>
    <row r="1414" spans="2:58" ht="15.75">
      <c r="B1414" s="20"/>
      <c r="C1414" s="168"/>
      <c r="D1414" s="168"/>
      <c r="E1414" s="169"/>
      <c r="F1414" s="169"/>
      <c r="G1414" s="11">
        <f t="shared" si="81"/>
      </c>
      <c r="H1414" s="11">
        <f t="shared" si="81"/>
      </c>
      <c r="I1414" s="12">
        <f t="shared" si="81"/>
      </c>
      <c r="J1414" s="13"/>
      <c r="K1414" s="13"/>
      <c r="L1414" s="2">
        <f t="shared" si="82"/>
      </c>
      <c r="Z1414" s="43"/>
      <c r="AA1414" s="43"/>
      <c r="AB1414" s="43"/>
      <c r="AC1414" s="43"/>
      <c r="AD1414" s="44"/>
      <c r="AE1414" s="163"/>
      <c r="AF1414" s="163"/>
      <c r="AG1414" s="196"/>
      <c r="AH1414" s="196"/>
      <c r="AI1414" s="80">
        <f>'[2]2'!AC1047</f>
        <v>0</v>
      </c>
      <c r="AJ1414" s="81">
        <f>'[2]2'!J1047</f>
        <v>0</v>
      </c>
      <c r="AK1414" s="160">
        <f>'[2]2'!L1047</f>
        <v>0</v>
      </c>
      <c r="AL1414" s="160"/>
      <c r="AM1414" s="74"/>
      <c r="AN1414" s="87">
        <f>'[2]2'!A1047</f>
        <v>0</v>
      </c>
      <c r="AO1414" s="41"/>
      <c r="AP1414" s="15"/>
      <c r="AQ1414" s="15"/>
      <c r="AR1414" s="15"/>
      <c r="AS1414" s="15"/>
      <c r="AT1414" s="15"/>
      <c r="AU1414" s="15"/>
      <c r="AV1414" s="15"/>
      <c r="AW1414" s="15"/>
      <c r="AX1414" s="15"/>
      <c r="AY1414" s="15"/>
      <c r="AZ1414" s="15"/>
      <c r="BA1414" s="15"/>
      <c r="BB1414" s="15"/>
      <c r="BC1414" s="15"/>
      <c r="BD1414" s="15"/>
      <c r="BE1414" s="15"/>
      <c r="BF1414" s="15"/>
    </row>
    <row r="1415" spans="2:58" ht="15.75">
      <c r="B1415" s="20"/>
      <c r="C1415" s="168"/>
      <c r="D1415" s="168"/>
      <c r="E1415" s="169"/>
      <c r="F1415" s="169"/>
      <c r="G1415" s="11">
        <f t="shared" si="81"/>
      </c>
      <c r="H1415" s="11">
        <f t="shared" si="81"/>
      </c>
      <c r="I1415" s="12">
        <f t="shared" si="81"/>
      </c>
      <c r="J1415" s="13"/>
      <c r="K1415" s="13"/>
      <c r="L1415" s="2">
        <f t="shared" si="82"/>
      </c>
      <c r="Z1415" s="43"/>
      <c r="AA1415" s="43"/>
      <c r="AB1415" s="43"/>
      <c r="AC1415" s="43"/>
      <c r="AD1415" s="44"/>
      <c r="AE1415" s="163"/>
      <c r="AF1415" s="163"/>
      <c r="AG1415" s="196"/>
      <c r="AH1415" s="196"/>
      <c r="AI1415" s="80">
        <f>'[2]2'!AC1048</f>
        <v>0</v>
      </c>
      <c r="AJ1415" s="81">
        <f>'[2]2'!J1048</f>
        <v>0</v>
      </c>
      <c r="AK1415" s="160">
        <f>'[2]2'!L1048</f>
        <v>0</v>
      </c>
      <c r="AL1415" s="160"/>
      <c r="AM1415" s="74"/>
      <c r="AN1415" s="87">
        <f>'[2]2'!A1048</f>
        <v>0</v>
      </c>
      <c r="AO1415" s="41"/>
      <c r="AP1415" s="15"/>
      <c r="AQ1415" s="15"/>
      <c r="AR1415" s="15"/>
      <c r="AS1415" s="15"/>
      <c r="AT1415" s="15"/>
      <c r="AU1415" s="15"/>
      <c r="AV1415" s="15"/>
      <c r="AW1415" s="15"/>
      <c r="AX1415" s="15"/>
      <c r="AY1415" s="15"/>
      <c r="AZ1415" s="15"/>
      <c r="BA1415" s="15"/>
      <c r="BB1415" s="15"/>
      <c r="BC1415" s="15"/>
      <c r="BD1415" s="15"/>
      <c r="BE1415" s="15"/>
      <c r="BF1415" s="15"/>
    </row>
    <row r="1416" spans="2:58" ht="15.75">
      <c r="B1416" s="20"/>
      <c r="C1416" s="168"/>
      <c r="D1416" s="168"/>
      <c r="E1416" s="169"/>
      <c r="F1416" s="169"/>
      <c r="G1416" s="11">
        <f t="shared" si="81"/>
      </c>
      <c r="H1416" s="11">
        <f t="shared" si="81"/>
      </c>
      <c r="I1416" s="12">
        <f t="shared" si="81"/>
      </c>
      <c r="J1416" s="13"/>
      <c r="K1416" s="13"/>
      <c r="L1416" s="2">
        <f t="shared" si="82"/>
      </c>
      <c r="N1416" s="15"/>
      <c r="Z1416" s="43"/>
      <c r="AA1416" s="43"/>
      <c r="AB1416" s="43"/>
      <c r="AC1416" s="43"/>
      <c r="AD1416" s="44"/>
      <c r="AE1416" s="163"/>
      <c r="AF1416" s="163"/>
      <c r="AG1416" s="196"/>
      <c r="AH1416" s="196"/>
      <c r="AI1416" s="80">
        <f>'[2]2'!AC1049</f>
        <v>0</v>
      </c>
      <c r="AJ1416" s="81">
        <f>'[2]2'!J1049</f>
        <v>0</v>
      </c>
      <c r="AK1416" s="160">
        <f>'[2]2'!L1049</f>
        <v>0</v>
      </c>
      <c r="AL1416" s="160"/>
      <c r="AM1416" s="74"/>
      <c r="AN1416" s="87">
        <f>'[2]2'!A1049</f>
        <v>0</v>
      </c>
      <c r="AO1416" s="41"/>
      <c r="AP1416" s="15"/>
      <c r="AQ1416" s="15"/>
      <c r="AR1416" s="15"/>
      <c r="AS1416" s="15"/>
      <c r="AT1416" s="15"/>
      <c r="AU1416" s="15"/>
      <c r="AV1416" s="15"/>
      <c r="AW1416" s="15"/>
      <c r="AX1416" s="15"/>
      <c r="AY1416" s="15"/>
      <c r="AZ1416" s="15"/>
      <c r="BA1416" s="15"/>
      <c r="BB1416" s="15"/>
      <c r="BC1416" s="15"/>
      <c r="BD1416" s="15"/>
      <c r="BE1416" s="15"/>
      <c r="BF1416" s="15"/>
    </row>
    <row r="1417" spans="2:58" ht="15.75">
      <c r="B1417" s="20"/>
      <c r="C1417" s="168"/>
      <c r="D1417" s="168"/>
      <c r="E1417" s="169"/>
      <c r="F1417" s="169"/>
      <c r="G1417" s="11">
        <f t="shared" si="81"/>
      </c>
      <c r="H1417" s="11">
        <f t="shared" si="81"/>
      </c>
      <c r="I1417" s="12">
        <f t="shared" si="81"/>
      </c>
      <c r="J1417" s="20"/>
      <c r="K1417" s="20"/>
      <c r="L1417" s="2">
        <f t="shared" si="82"/>
      </c>
      <c r="Z1417" s="43"/>
      <c r="AA1417" s="43"/>
      <c r="AB1417" s="43"/>
      <c r="AC1417" s="43"/>
      <c r="AD1417" s="44"/>
      <c r="AE1417" s="163"/>
      <c r="AF1417" s="163"/>
      <c r="AG1417" s="196"/>
      <c r="AH1417" s="196"/>
      <c r="AI1417" s="80">
        <f>'[2]2'!AC1050</f>
        <v>0</v>
      </c>
      <c r="AJ1417" s="81">
        <f>'[2]2'!J1050</f>
        <v>0</v>
      </c>
      <c r="AK1417" s="160">
        <f>'[2]2'!L1050</f>
        <v>0</v>
      </c>
      <c r="AL1417" s="160"/>
      <c r="AM1417" s="74"/>
      <c r="AN1417" s="87">
        <f>'[2]2'!A1050</f>
        <v>0</v>
      </c>
      <c r="AO1417" s="41"/>
      <c r="AP1417" s="15"/>
      <c r="AQ1417" s="15"/>
      <c r="AR1417" s="15"/>
      <c r="AS1417" s="15"/>
      <c r="AT1417" s="15"/>
      <c r="AU1417" s="15"/>
      <c r="AV1417" s="15"/>
      <c r="AW1417" s="15"/>
      <c r="AX1417" s="15"/>
      <c r="AY1417" s="15"/>
      <c r="AZ1417" s="15"/>
      <c r="BA1417" s="15"/>
      <c r="BB1417" s="15"/>
      <c r="BC1417" s="15"/>
      <c r="BD1417" s="15"/>
      <c r="BE1417" s="15"/>
      <c r="BF1417" s="15"/>
    </row>
    <row r="1418" spans="2:58" ht="15.75" customHeight="1">
      <c r="B1418" s="20"/>
      <c r="C1418" s="168"/>
      <c r="D1418" s="168"/>
      <c r="E1418" s="169"/>
      <c r="F1418" s="169"/>
      <c r="G1418" s="11">
        <f t="shared" si="81"/>
      </c>
      <c r="H1418" s="11">
        <f t="shared" si="81"/>
      </c>
      <c r="I1418" s="12">
        <f t="shared" si="81"/>
      </c>
      <c r="J1418" s="20"/>
      <c r="K1418" s="20"/>
      <c r="L1418" s="2">
        <f t="shared" si="82"/>
      </c>
      <c r="Z1418" s="43"/>
      <c r="AA1418" s="43"/>
      <c r="AB1418" s="43"/>
      <c r="AC1418" s="43"/>
      <c r="AD1418" s="44"/>
      <c r="AE1418" s="163"/>
      <c r="AF1418" s="163"/>
      <c r="AG1418" s="196"/>
      <c r="AH1418" s="196"/>
      <c r="AI1418" s="80">
        <f>'[2]2'!AC1051</f>
        <v>0</v>
      </c>
      <c r="AJ1418" s="81">
        <f>'[2]2'!J1051</f>
        <v>0</v>
      </c>
      <c r="AK1418" s="160">
        <f>'[2]2'!L1051</f>
        <v>0</v>
      </c>
      <c r="AL1418" s="160"/>
      <c r="AM1418" s="44"/>
      <c r="AN1418" s="87">
        <f>'[2]2'!A1051</f>
        <v>0</v>
      </c>
      <c r="AO1418" s="41"/>
      <c r="AP1418" s="15"/>
      <c r="AQ1418" s="15"/>
      <c r="AR1418" s="15"/>
      <c r="AS1418" s="15"/>
      <c r="AT1418" s="15"/>
      <c r="AU1418" s="15"/>
      <c r="AV1418" s="15"/>
      <c r="AW1418" s="15"/>
      <c r="AX1418" s="15"/>
      <c r="AY1418" s="15"/>
      <c r="AZ1418" s="15"/>
      <c r="BA1418" s="15"/>
      <c r="BB1418" s="15"/>
      <c r="BC1418" s="15"/>
      <c r="BD1418" s="15"/>
      <c r="BE1418" s="15"/>
      <c r="BF1418" s="15"/>
    </row>
    <row r="1419" spans="2:58" ht="15.75" customHeight="1">
      <c r="B1419" s="20"/>
      <c r="C1419" s="168"/>
      <c r="D1419" s="168"/>
      <c r="E1419" s="169"/>
      <c r="F1419" s="169"/>
      <c r="G1419" s="11">
        <f t="shared" si="81"/>
      </c>
      <c r="H1419" s="11">
        <f t="shared" si="81"/>
      </c>
      <c r="I1419" s="12">
        <f t="shared" si="81"/>
      </c>
      <c r="J1419" s="20"/>
      <c r="K1419" s="20"/>
      <c r="L1419" s="2">
        <f t="shared" si="82"/>
      </c>
      <c r="Z1419" s="43"/>
      <c r="AA1419" s="43"/>
      <c r="AB1419" s="43"/>
      <c r="AC1419" s="43"/>
      <c r="AD1419" s="44"/>
      <c r="AE1419" s="163"/>
      <c r="AF1419" s="163"/>
      <c r="AG1419" s="196"/>
      <c r="AH1419" s="196"/>
      <c r="AI1419" s="80">
        <f>'[2]2'!AC1052</f>
        <v>0</v>
      </c>
      <c r="AJ1419" s="81">
        <f>'[2]2'!J1052</f>
        <v>0</v>
      </c>
      <c r="AK1419" s="160">
        <f>'[2]2'!L1052</f>
        <v>0</v>
      </c>
      <c r="AL1419" s="160"/>
      <c r="AM1419" s="44"/>
      <c r="AN1419" s="87">
        <f>'[2]2'!A1052</f>
        <v>0</v>
      </c>
      <c r="AO1419" s="41"/>
      <c r="AP1419" s="15"/>
      <c r="AQ1419" s="15"/>
      <c r="AR1419" s="15"/>
      <c r="AS1419" s="15"/>
      <c r="AT1419" s="15"/>
      <c r="AU1419" s="15"/>
      <c r="AV1419" s="15"/>
      <c r="AW1419" s="15"/>
      <c r="AX1419" s="15"/>
      <c r="AY1419" s="15"/>
      <c r="AZ1419" s="15"/>
      <c r="BA1419" s="15"/>
      <c r="BB1419" s="15"/>
      <c r="BC1419" s="15"/>
      <c r="BD1419" s="15"/>
      <c r="BE1419" s="15"/>
      <c r="BF1419" s="15"/>
    </row>
    <row r="1420" spans="2:58" ht="15.75" customHeight="1">
      <c r="B1420" s="20"/>
      <c r="C1420" s="168"/>
      <c r="D1420" s="168"/>
      <c r="E1420" s="169"/>
      <c r="F1420" s="169"/>
      <c r="G1420" s="11">
        <f t="shared" si="81"/>
      </c>
      <c r="H1420" s="11">
        <f t="shared" si="81"/>
      </c>
      <c r="I1420" s="12">
        <f t="shared" si="81"/>
      </c>
      <c r="J1420" s="20"/>
      <c r="K1420" s="20"/>
      <c r="L1420" s="2">
        <f t="shared" si="82"/>
      </c>
      <c r="Z1420" s="43"/>
      <c r="AA1420" s="43"/>
      <c r="AB1420" s="43"/>
      <c r="AC1420" s="43"/>
      <c r="AD1420" s="44"/>
      <c r="AE1420" s="163"/>
      <c r="AF1420" s="163"/>
      <c r="AG1420" s="196"/>
      <c r="AH1420" s="196"/>
      <c r="AI1420" s="80">
        <f>'[2]2'!AC1053</f>
        <v>0</v>
      </c>
      <c r="AJ1420" s="81">
        <f>'[2]2'!J1053</f>
        <v>0</v>
      </c>
      <c r="AK1420" s="160">
        <f>'[2]2'!L1053</f>
        <v>0</v>
      </c>
      <c r="AL1420" s="160"/>
      <c r="AM1420" s="44"/>
      <c r="AN1420" s="87">
        <f>'[2]2'!A1053</f>
        <v>0</v>
      </c>
      <c r="AO1420" s="41"/>
      <c r="AP1420" s="15"/>
      <c r="AQ1420" s="15"/>
      <c r="AR1420" s="15"/>
      <c r="AS1420" s="15"/>
      <c r="AT1420" s="15"/>
      <c r="AU1420" s="15"/>
      <c r="AV1420" s="15"/>
      <c r="AW1420" s="15"/>
      <c r="AX1420" s="15"/>
      <c r="AY1420" s="15"/>
      <c r="AZ1420" s="15"/>
      <c r="BA1420" s="15"/>
      <c r="BB1420" s="15"/>
      <c r="BC1420" s="15"/>
      <c r="BD1420" s="15"/>
      <c r="BE1420" s="15"/>
      <c r="BF1420" s="15"/>
    </row>
    <row r="1421" spans="2:58" ht="15.75">
      <c r="B1421" s="20"/>
      <c r="C1421" s="168"/>
      <c r="D1421" s="168"/>
      <c r="E1421" s="169"/>
      <c r="F1421" s="169"/>
      <c r="G1421" s="11">
        <f t="shared" si="81"/>
      </c>
      <c r="H1421" s="11">
        <f t="shared" si="81"/>
      </c>
      <c r="I1421" s="12">
        <f t="shared" si="81"/>
      </c>
      <c r="J1421" s="20"/>
      <c r="K1421" s="20"/>
      <c r="L1421" s="2">
        <f t="shared" si="82"/>
      </c>
      <c r="Z1421" s="43"/>
      <c r="AA1421" s="43"/>
      <c r="AB1421" s="43"/>
      <c r="AC1421" s="43"/>
      <c r="AD1421" s="44"/>
      <c r="AE1421" s="163"/>
      <c r="AF1421" s="163"/>
      <c r="AG1421" s="196"/>
      <c r="AH1421" s="196"/>
      <c r="AI1421" s="80">
        <f>'[2]2'!AC1054</f>
        <v>0</v>
      </c>
      <c r="AJ1421" s="81">
        <f>'[2]2'!J1054</f>
        <v>0</v>
      </c>
      <c r="AK1421" s="160">
        <f>'[2]2'!L1054</f>
        <v>0</v>
      </c>
      <c r="AL1421" s="160"/>
      <c r="AM1421" s="44"/>
      <c r="AN1421" s="87">
        <f>'[2]2'!A1054</f>
        <v>0</v>
      </c>
      <c r="AO1421" s="41"/>
      <c r="AP1421" s="15"/>
      <c r="AQ1421" s="15"/>
      <c r="AR1421" s="15"/>
      <c r="AS1421" s="15"/>
      <c r="AT1421" s="15"/>
      <c r="AU1421" s="15"/>
      <c r="AV1421" s="15"/>
      <c r="AW1421" s="15"/>
      <c r="AX1421" s="15"/>
      <c r="AY1421" s="15"/>
      <c r="AZ1421" s="15"/>
      <c r="BA1421" s="15"/>
      <c r="BB1421" s="15"/>
      <c r="BC1421" s="15"/>
      <c r="BD1421" s="15"/>
      <c r="BE1421" s="15"/>
      <c r="BF1421" s="15"/>
    </row>
    <row r="1422" spans="2:58" ht="15.75">
      <c r="B1422" s="20"/>
      <c r="C1422" s="168"/>
      <c r="D1422" s="168"/>
      <c r="E1422" s="169"/>
      <c r="F1422" s="169"/>
      <c r="G1422" s="11">
        <f t="shared" si="81"/>
      </c>
      <c r="H1422" s="11">
        <f t="shared" si="81"/>
      </c>
      <c r="I1422" s="12">
        <f t="shared" si="81"/>
      </c>
      <c r="J1422" s="20"/>
      <c r="K1422" s="20"/>
      <c r="L1422" s="2">
        <f t="shared" si="82"/>
      </c>
      <c r="Z1422" s="43"/>
      <c r="AA1422" s="43"/>
      <c r="AB1422" s="43"/>
      <c r="AC1422" s="43"/>
      <c r="AD1422" s="44"/>
      <c r="AE1422" s="163"/>
      <c r="AF1422" s="163"/>
      <c r="AG1422" s="196"/>
      <c r="AH1422" s="196"/>
      <c r="AI1422" s="80">
        <f>'[2]2'!AC1055</f>
        <v>0</v>
      </c>
      <c r="AJ1422" s="81">
        <f>'[2]2'!J1055</f>
        <v>0</v>
      </c>
      <c r="AK1422" s="160">
        <f>'[2]2'!L1055</f>
        <v>0</v>
      </c>
      <c r="AL1422" s="160"/>
      <c r="AM1422" s="44"/>
      <c r="AN1422" s="87">
        <f>'[2]2'!A1055</f>
        <v>0</v>
      </c>
      <c r="AO1422" s="41"/>
      <c r="AP1422" s="15"/>
      <c r="AQ1422" s="15"/>
      <c r="AR1422" s="15"/>
      <c r="AS1422" s="15"/>
      <c r="AT1422" s="15"/>
      <c r="AU1422" s="15"/>
      <c r="AV1422" s="15"/>
      <c r="AW1422" s="15"/>
      <c r="AX1422" s="15"/>
      <c r="AY1422" s="15"/>
      <c r="AZ1422" s="15"/>
      <c r="BA1422" s="15"/>
      <c r="BB1422" s="15"/>
      <c r="BC1422" s="15"/>
      <c r="BD1422" s="15"/>
      <c r="BE1422" s="15"/>
      <c r="BF1422" s="15"/>
    </row>
    <row r="1423" spans="2:58" ht="15.75">
      <c r="B1423" s="20"/>
      <c r="C1423" s="168"/>
      <c r="D1423" s="168"/>
      <c r="E1423" s="169"/>
      <c r="F1423" s="169"/>
      <c r="G1423" s="11">
        <f t="shared" si="81"/>
      </c>
      <c r="H1423" s="11">
        <f t="shared" si="81"/>
      </c>
      <c r="I1423" s="12">
        <f t="shared" si="81"/>
      </c>
      <c r="J1423" s="20"/>
      <c r="K1423" s="20"/>
      <c r="L1423" s="2">
        <f t="shared" si="82"/>
      </c>
      <c r="Z1423" s="43"/>
      <c r="AA1423" s="43"/>
      <c r="AB1423" s="43"/>
      <c r="AC1423" s="43"/>
      <c r="AD1423" s="44"/>
      <c r="AE1423" s="163"/>
      <c r="AF1423" s="163"/>
      <c r="AG1423" s="196"/>
      <c r="AH1423" s="196"/>
      <c r="AI1423" s="80">
        <f>'[2]2'!AC1056</f>
        <v>0</v>
      </c>
      <c r="AJ1423" s="81">
        <f>'[2]2'!J1056</f>
        <v>0</v>
      </c>
      <c r="AK1423" s="160">
        <f>'[2]2'!L1056</f>
        <v>0</v>
      </c>
      <c r="AL1423" s="160"/>
      <c r="AM1423" s="44"/>
      <c r="AN1423" s="87">
        <f>'[2]2'!A1056</f>
        <v>0</v>
      </c>
      <c r="AO1423" s="41"/>
      <c r="AP1423" s="15"/>
      <c r="AQ1423" s="15"/>
      <c r="AR1423" s="15"/>
      <c r="AS1423" s="15"/>
      <c r="AT1423" s="15"/>
      <c r="AU1423" s="15"/>
      <c r="AV1423" s="15"/>
      <c r="AW1423" s="15"/>
      <c r="AX1423" s="15"/>
      <c r="AY1423" s="15"/>
      <c r="AZ1423" s="15"/>
      <c r="BA1423" s="15"/>
      <c r="BB1423" s="15"/>
      <c r="BC1423" s="15"/>
      <c r="BD1423" s="15"/>
      <c r="BE1423" s="15"/>
      <c r="BF1423" s="15"/>
    </row>
    <row r="1424" spans="2:58" ht="15.75">
      <c r="B1424" s="20"/>
      <c r="C1424" s="168"/>
      <c r="D1424" s="168"/>
      <c r="E1424" s="169"/>
      <c r="F1424" s="169"/>
      <c r="G1424" s="11">
        <f t="shared" si="81"/>
      </c>
      <c r="H1424" s="11">
        <f t="shared" si="81"/>
      </c>
      <c r="I1424" s="12">
        <f t="shared" si="81"/>
      </c>
      <c r="J1424" s="20"/>
      <c r="K1424" s="20"/>
      <c r="L1424" s="2">
        <f t="shared" si="82"/>
      </c>
      <c r="Z1424" s="43"/>
      <c r="AA1424" s="43"/>
      <c r="AB1424" s="43"/>
      <c r="AC1424" s="43"/>
      <c r="AD1424" s="44"/>
      <c r="AE1424" s="163"/>
      <c r="AF1424" s="163"/>
      <c r="AG1424" s="196"/>
      <c r="AH1424" s="196"/>
      <c r="AI1424" s="80">
        <f>'[2]2'!AC1057</f>
        <v>0</v>
      </c>
      <c r="AJ1424" s="81">
        <f>'[2]2'!J1057</f>
        <v>0</v>
      </c>
      <c r="AK1424" s="160">
        <f>'[2]2'!L1057</f>
        <v>0</v>
      </c>
      <c r="AL1424" s="160"/>
      <c r="AM1424" s="44"/>
      <c r="AN1424" s="87">
        <f>'[2]2'!A1057</f>
        <v>0</v>
      </c>
      <c r="AO1424" s="41"/>
      <c r="AP1424" s="15"/>
      <c r="AQ1424" s="15"/>
      <c r="AR1424" s="15"/>
      <c r="AS1424" s="15"/>
      <c r="AT1424" s="15"/>
      <c r="AU1424" s="15"/>
      <c r="AV1424" s="15"/>
      <c r="AW1424" s="15"/>
      <c r="AX1424" s="15"/>
      <c r="AY1424" s="15"/>
      <c r="AZ1424" s="15"/>
      <c r="BA1424" s="15"/>
      <c r="BB1424" s="15"/>
      <c r="BC1424" s="15"/>
      <c r="BD1424" s="15"/>
      <c r="BE1424" s="15"/>
      <c r="BF1424" s="15"/>
    </row>
    <row r="1425" spans="2:58" ht="15.75">
      <c r="B1425" s="20"/>
      <c r="C1425" s="168"/>
      <c r="D1425" s="181"/>
      <c r="E1425" s="169"/>
      <c r="F1425" s="182"/>
      <c r="G1425" s="11">
        <f t="shared" si="81"/>
      </c>
      <c r="H1425" s="11">
        <f t="shared" si="81"/>
      </c>
      <c r="I1425" s="12">
        <f t="shared" si="81"/>
      </c>
      <c r="J1425" s="20"/>
      <c r="K1425" s="20"/>
      <c r="L1425" s="2">
        <f t="shared" si="82"/>
      </c>
      <c r="Z1425" s="43"/>
      <c r="AA1425" s="43"/>
      <c r="AB1425" s="43"/>
      <c r="AC1425" s="43"/>
      <c r="AD1425" s="44"/>
      <c r="AE1425" s="163"/>
      <c r="AF1425" s="163"/>
      <c r="AG1425" s="196"/>
      <c r="AH1425" s="196"/>
      <c r="AI1425" s="80">
        <f>'[2]2'!AC1058</f>
        <v>0</v>
      </c>
      <c r="AJ1425" s="81">
        <f>'[2]2'!J1058</f>
        <v>0</v>
      </c>
      <c r="AK1425" s="160">
        <f>'[2]2'!L1058</f>
        <v>0</v>
      </c>
      <c r="AL1425" s="160"/>
      <c r="AM1425" s="44"/>
      <c r="AN1425" s="87">
        <f>'[2]2'!A1058</f>
        <v>0</v>
      </c>
      <c r="AO1425" s="41"/>
      <c r="AP1425" s="15"/>
      <c r="AQ1425" s="15"/>
      <c r="AR1425" s="15"/>
      <c r="AS1425" s="15"/>
      <c r="AT1425" s="15"/>
      <c r="AU1425" s="15"/>
      <c r="AV1425" s="15"/>
      <c r="AW1425" s="15"/>
      <c r="AX1425" s="15"/>
      <c r="AY1425" s="15"/>
      <c r="AZ1425" s="15"/>
      <c r="BA1425" s="15"/>
      <c r="BB1425" s="15"/>
      <c r="BC1425" s="15"/>
      <c r="BD1425" s="15"/>
      <c r="BE1425" s="15"/>
      <c r="BF1425" s="15"/>
    </row>
    <row r="1426" spans="2:58" ht="15.75">
      <c r="B1426" s="168"/>
      <c r="C1426" s="173"/>
      <c r="D1426" s="170" t="s">
        <v>6</v>
      </c>
      <c r="E1426" s="171"/>
      <c r="F1426" s="170" t="s">
        <v>13</v>
      </c>
      <c r="G1426" s="172"/>
      <c r="H1426" s="169"/>
      <c r="I1426" s="168"/>
      <c r="J1426" s="168"/>
      <c r="K1426" s="168"/>
      <c r="L1426" s="174"/>
      <c r="Z1426" s="43"/>
      <c r="AA1426" s="43"/>
      <c r="AB1426" s="43"/>
      <c r="AC1426" s="43"/>
      <c r="AD1426" s="163"/>
      <c r="AE1426" s="163"/>
      <c r="AF1426" s="199" t="s">
        <v>6</v>
      </c>
      <c r="AG1426" s="200"/>
      <c r="AH1426" s="199" t="s">
        <v>13</v>
      </c>
      <c r="AI1426" s="200"/>
      <c r="AJ1426" s="196"/>
      <c r="AK1426" s="163"/>
      <c r="AL1426" s="163"/>
      <c r="AM1426" s="163"/>
      <c r="AN1426" s="198"/>
      <c r="AO1426" s="41"/>
      <c r="AP1426" s="15"/>
      <c r="AQ1426" s="15"/>
      <c r="AR1426" s="15"/>
      <c r="AS1426" s="15"/>
      <c r="AT1426" s="15"/>
      <c r="AU1426" s="15"/>
      <c r="AV1426" s="15"/>
      <c r="AW1426" s="15"/>
      <c r="AX1426" s="15"/>
      <c r="AY1426" s="15"/>
      <c r="AZ1426" s="15"/>
      <c r="BA1426" s="15"/>
      <c r="BB1426" s="15"/>
      <c r="BC1426" s="15"/>
      <c r="BD1426" s="15"/>
      <c r="BE1426" s="15"/>
      <c r="BF1426" s="15"/>
    </row>
    <row r="1427" spans="2:58" ht="15.75">
      <c r="B1427" s="168"/>
      <c r="C1427" s="168"/>
      <c r="D1427" s="172"/>
      <c r="E1427" s="172"/>
      <c r="F1427" s="172"/>
      <c r="G1427" s="172"/>
      <c r="H1427" s="169"/>
      <c r="I1427" s="168"/>
      <c r="J1427" s="168"/>
      <c r="K1427" s="168"/>
      <c r="L1427" s="174"/>
      <c r="Z1427" s="43"/>
      <c r="AA1427" s="43"/>
      <c r="AB1427" s="43"/>
      <c r="AC1427" s="43"/>
      <c r="AD1427" s="163"/>
      <c r="AE1427" s="163"/>
      <c r="AF1427" s="200"/>
      <c r="AG1427" s="200"/>
      <c r="AH1427" s="200"/>
      <c r="AI1427" s="200"/>
      <c r="AJ1427" s="196"/>
      <c r="AK1427" s="163"/>
      <c r="AL1427" s="163"/>
      <c r="AM1427" s="163"/>
      <c r="AN1427" s="198"/>
      <c r="AO1427" s="41"/>
      <c r="AP1427" s="15"/>
      <c r="AQ1427" s="15"/>
      <c r="AR1427" s="15"/>
      <c r="AS1427" s="15"/>
      <c r="AT1427" s="15"/>
      <c r="AU1427" s="15"/>
      <c r="AV1427" s="15"/>
      <c r="AW1427" s="15"/>
      <c r="AX1427" s="15"/>
      <c r="AY1427" s="15"/>
      <c r="AZ1427" s="15"/>
      <c r="BA1427" s="15"/>
      <c r="BB1427" s="15"/>
      <c r="BC1427" s="15"/>
      <c r="BD1427" s="15"/>
      <c r="BE1427" s="15"/>
      <c r="BF1427" s="15"/>
    </row>
    <row r="1428" spans="2:58" ht="15.75">
      <c r="B1428" s="168"/>
      <c r="C1428" s="168"/>
      <c r="D1428" s="170" t="s">
        <v>6</v>
      </c>
      <c r="E1428" s="171"/>
      <c r="F1428" s="170" t="s">
        <v>14</v>
      </c>
      <c r="G1428" s="172"/>
      <c r="H1428" s="169"/>
      <c r="I1428" s="168"/>
      <c r="J1428" s="168"/>
      <c r="K1428" s="168"/>
      <c r="L1428" s="174"/>
      <c r="Z1428" s="43"/>
      <c r="AA1428" s="43"/>
      <c r="AB1428" s="43"/>
      <c r="AC1428" s="43"/>
      <c r="AD1428" s="163"/>
      <c r="AE1428" s="163"/>
      <c r="AF1428" s="199" t="s">
        <v>6</v>
      </c>
      <c r="AG1428" s="200"/>
      <c r="AH1428" s="199" t="s">
        <v>14</v>
      </c>
      <c r="AI1428" s="200"/>
      <c r="AJ1428" s="196"/>
      <c r="AK1428" s="163"/>
      <c r="AL1428" s="163"/>
      <c r="AM1428" s="163"/>
      <c r="AN1428" s="198"/>
      <c r="AO1428" s="41"/>
      <c r="AP1428" s="15"/>
      <c r="AQ1428" s="15"/>
      <c r="AR1428" s="15"/>
      <c r="AS1428" s="15"/>
      <c r="AT1428" s="15"/>
      <c r="AU1428" s="15"/>
      <c r="AV1428" s="15"/>
      <c r="AW1428" s="15"/>
      <c r="AX1428" s="15"/>
      <c r="AY1428" s="15"/>
      <c r="AZ1428" s="15"/>
      <c r="BA1428" s="15"/>
      <c r="BB1428" s="15"/>
      <c r="BC1428" s="15"/>
      <c r="BD1428" s="15"/>
      <c r="BE1428" s="15"/>
      <c r="BF1428" s="15"/>
    </row>
    <row r="1429" spans="2:58" ht="15.75">
      <c r="B1429" s="168"/>
      <c r="C1429" s="168"/>
      <c r="D1429" s="172"/>
      <c r="E1429" s="172"/>
      <c r="F1429" s="172"/>
      <c r="G1429" s="172"/>
      <c r="H1429" s="169"/>
      <c r="I1429" s="168"/>
      <c r="J1429" s="168"/>
      <c r="K1429" s="168"/>
      <c r="L1429" s="174"/>
      <c r="Z1429" s="43"/>
      <c r="AA1429" s="43"/>
      <c r="AB1429" s="43"/>
      <c r="AC1429" s="43"/>
      <c r="AD1429" s="163"/>
      <c r="AE1429" s="163"/>
      <c r="AF1429" s="200"/>
      <c r="AG1429" s="200"/>
      <c r="AH1429" s="200"/>
      <c r="AI1429" s="200"/>
      <c r="AJ1429" s="196"/>
      <c r="AK1429" s="163"/>
      <c r="AL1429" s="163"/>
      <c r="AM1429" s="163"/>
      <c r="AN1429" s="198"/>
      <c r="AO1429" s="41"/>
      <c r="AP1429" s="15"/>
      <c r="AQ1429" s="15"/>
      <c r="AR1429" s="15"/>
      <c r="AS1429" s="15"/>
      <c r="AT1429" s="15"/>
      <c r="AU1429" s="15"/>
      <c r="AV1429" s="15"/>
      <c r="AW1429" s="15"/>
      <c r="AX1429" s="15"/>
      <c r="AY1429" s="15"/>
      <c r="AZ1429" s="15"/>
      <c r="BA1429" s="15"/>
      <c r="BB1429" s="15"/>
      <c r="BC1429" s="15"/>
      <c r="BD1429" s="15"/>
      <c r="BE1429" s="15"/>
      <c r="BF1429" s="15"/>
    </row>
    <row r="1430" spans="2:58" ht="15.75">
      <c r="B1430" s="168"/>
      <c r="C1430" s="168"/>
      <c r="D1430" s="170" t="s">
        <v>6</v>
      </c>
      <c r="E1430" s="171"/>
      <c r="F1430" s="170" t="s">
        <v>15</v>
      </c>
      <c r="G1430" s="172"/>
      <c r="H1430" s="167"/>
      <c r="I1430" s="187" t="s">
        <v>16</v>
      </c>
      <c r="J1430" s="187"/>
      <c r="K1430" s="187"/>
      <c r="L1430" s="187"/>
      <c r="Z1430" s="43"/>
      <c r="AA1430" s="43"/>
      <c r="AB1430" s="43"/>
      <c r="AC1430" s="43"/>
      <c r="AD1430" s="163"/>
      <c r="AE1430" s="163"/>
      <c r="AF1430" s="199" t="s">
        <v>6</v>
      </c>
      <c r="AG1430" s="200"/>
      <c r="AH1430" s="199" t="s">
        <v>15</v>
      </c>
      <c r="AI1430" s="200"/>
      <c r="AJ1430" s="196"/>
      <c r="AK1430" s="162" t="s">
        <v>16</v>
      </c>
      <c r="AL1430" s="162"/>
      <c r="AM1430" s="162"/>
      <c r="AN1430" s="162"/>
      <c r="AO1430" s="41"/>
      <c r="AP1430" s="15"/>
      <c r="AQ1430" s="15"/>
      <c r="AR1430" s="15"/>
      <c r="AS1430" s="15"/>
      <c r="AT1430" s="15"/>
      <c r="AU1430" s="15"/>
      <c r="AV1430" s="15"/>
      <c r="AW1430" s="15"/>
      <c r="AX1430" s="15"/>
      <c r="AY1430" s="15"/>
      <c r="AZ1430" s="15"/>
      <c r="BA1430" s="15"/>
      <c r="BB1430" s="15"/>
      <c r="BC1430" s="15"/>
      <c r="BD1430" s="15"/>
      <c r="BE1430" s="15"/>
      <c r="BF1430" s="15"/>
    </row>
    <row r="1431" spans="2:58" ht="15.75">
      <c r="B1431" s="168"/>
      <c r="C1431" s="168"/>
      <c r="D1431" s="172"/>
      <c r="E1431" s="172"/>
      <c r="F1431" s="172"/>
      <c r="G1431" s="172"/>
      <c r="H1431" s="167"/>
      <c r="I1431" s="187"/>
      <c r="J1431" s="187"/>
      <c r="K1431" s="187"/>
      <c r="L1431" s="187"/>
      <c r="Z1431" s="43"/>
      <c r="AA1431" s="43"/>
      <c r="AB1431" s="43"/>
      <c r="AC1431" s="43"/>
      <c r="AD1431" s="163"/>
      <c r="AE1431" s="163"/>
      <c r="AF1431" s="200"/>
      <c r="AG1431" s="200"/>
      <c r="AH1431" s="200"/>
      <c r="AI1431" s="200"/>
      <c r="AJ1431" s="196"/>
      <c r="AK1431" s="162"/>
      <c r="AL1431" s="162"/>
      <c r="AM1431" s="162"/>
      <c r="AN1431" s="162"/>
      <c r="AO1431" s="41"/>
      <c r="AP1431" s="15"/>
      <c r="AQ1431" s="15"/>
      <c r="AR1431" s="15"/>
      <c r="AS1431" s="15"/>
      <c r="AT1431" s="15"/>
      <c r="AU1431" s="15"/>
      <c r="AV1431" s="15"/>
      <c r="AW1431" s="15"/>
      <c r="AX1431" s="15"/>
      <c r="AY1431" s="15"/>
      <c r="AZ1431" s="15"/>
      <c r="BA1431" s="15"/>
      <c r="BB1431" s="15"/>
      <c r="BC1431" s="15"/>
      <c r="BD1431" s="15"/>
      <c r="BE1431" s="15"/>
      <c r="BF1431" s="15"/>
    </row>
    <row r="1432" spans="2:58" ht="15.75">
      <c r="B1432" s="168"/>
      <c r="C1432" s="168"/>
      <c r="D1432" s="170" t="s">
        <v>6</v>
      </c>
      <c r="E1432" s="171"/>
      <c r="F1432" s="170" t="s">
        <v>17</v>
      </c>
      <c r="G1432" s="172"/>
      <c r="H1432" s="167"/>
      <c r="I1432" s="187"/>
      <c r="J1432" s="187"/>
      <c r="K1432" s="187"/>
      <c r="L1432" s="187"/>
      <c r="Z1432" s="43"/>
      <c r="AA1432" s="43"/>
      <c r="AB1432" s="43"/>
      <c r="AC1432" s="43"/>
      <c r="AD1432" s="163"/>
      <c r="AE1432" s="163"/>
      <c r="AF1432" s="199" t="s">
        <v>6</v>
      </c>
      <c r="AG1432" s="200"/>
      <c r="AH1432" s="199" t="s">
        <v>17</v>
      </c>
      <c r="AI1432" s="200"/>
      <c r="AJ1432" s="196"/>
      <c r="AK1432" s="162"/>
      <c r="AL1432" s="162"/>
      <c r="AM1432" s="162"/>
      <c r="AN1432" s="162"/>
      <c r="AO1432" s="41"/>
      <c r="AP1432" s="15"/>
      <c r="AQ1432" s="15"/>
      <c r="AR1432" s="15"/>
      <c r="AS1432" s="15"/>
      <c r="AT1432" s="15"/>
      <c r="AU1432" s="15"/>
      <c r="AV1432" s="15"/>
      <c r="AW1432" s="15"/>
      <c r="AX1432" s="15"/>
      <c r="AY1432" s="15"/>
      <c r="AZ1432" s="15"/>
      <c r="BA1432" s="15"/>
      <c r="BB1432" s="15"/>
      <c r="BC1432" s="15"/>
      <c r="BD1432" s="15"/>
      <c r="BE1432" s="15"/>
      <c r="BF1432" s="15"/>
    </row>
    <row r="1433" spans="2:58" ht="15.75">
      <c r="B1433" s="168"/>
      <c r="C1433" s="168"/>
      <c r="D1433" s="172"/>
      <c r="E1433" s="172"/>
      <c r="F1433" s="172"/>
      <c r="G1433" s="172"/>
      <c r="H1433" s="167"/>
      <c r="I1433" s="187"/>
      <c r="J1433" s="187"/>
      <c r="K1433" s="187"/>
      <c r="L1433" s="187"/>
      <c r="Z1433" s="43"/>
      <c r="AA1433" s="43"/>
      <c r="AB1433" s="43"/>
      <c r="AC1433" s="43"/>
      <c r="AD1433" s="163"/>
      <c r="AE1433" s="163"/>
      <c r="AF1433" s="200"/>
      <c r="AG1433" s="200"/>
      <c r="AH1433" s="200"/>
      <c r="AI1433" s="200"/>
      <c r="AJ1433" s="196"/>
      <c r="AK1433" s="162"/>
      <c r="AL1433" s="162"/>
      <c r="AM1433" s="162"/>
      <c r="AN1433" s="162"/>
      <c r="AO1433" s="41"/>
      <c r="AP1433" s="15"/>
      <c r="AQ1433" s="15"/>
      <c r="AR1433" s="15"/>
      <c r="AS1433" s="15"/>
      <c r="AT1433" s="15"/>
      <c r="AU1433" s="15"/>
      <c r="AV1433" s="15"/>
      <c r="AW1433" s="15"/>
      <c r="AX1433" s="15"/>
      <c r="AY1433" s="15"/>
      <c r="AZ1433" s="15"/>
      <c r="BA1433" s="15"/>
      <c r="BB1433" s="15"/>
      <c r="BC1433" s="15"/>
      <c r="BD1433" s="15"/>
      <c r="BE1433" s="15"/>
      <c r="BF1433" s="15"/>
    </row>
    <row r="1434" spans="2:58" ht="15.75">
      <c r="B1434" s="187" t="s">
        <v>18</v>
      </c>
      <c r="C1434" s="187"/>
      <c r="D1434" s="187"/>
      <c r="E1434" s="187"/>
      <c r="F1434" s="187"/>
      <c r="G1434" s="187"/>
      <c r="H1434" s="187"/>
      <c r="I1434" s="187"/>
      <c r="J1434" s="187"/>
      <c r="K1434" s="187"/>
      <c r="L1434" s="187"/>
      <c r="Z1434" s="43"/>
      <c r="AA1434" s="43"/>
      <c r="AB1434" s="43"/>
      <c r="AC1434" s="43"/>
      <c r="AD1434" s="162" t="s">
        <v>18</v>
      </c>
      <c r="AE1434" s="162"/>
      <c r="AF1434" s="162"/>
      <c r="AG1434" s="162"/>
      <c r="AH1434" s="162"/>
      <c r="AI1434" s="162"/>
      <c r="AJ1434" s="162"/>
      <c r="AK1434" s="162"/>
      <c r="AL1434" s="162"/>
      <c r="AM1434" s="162"/>
      <c r="AN1434" s="162"/>
      <c r="AO1434" s="41"/>
      <c r="AP1434" s="15"/>
      <c r="AQ1434" s="15"/>
      <c r="AR1434" s="15"/>
      <c r="AS1434" s="15"/>
      <c r="AT1434" s="15"/>
      <c r="AU1434" s="15"/>
      <c r="AV1434" s="15"/>
      <c r="AW1434" s="15"/>
      <c r="AX1434" s="15"/>
      <c r="AY1434" s="15"/>
      <c r="AZ1434" s="15"/>
      <c r="BA1434" s="15"/>
      <c r="BB1434" s="15"/>
      <c r="BC1434" s="15"/>
      <c r="BD1434" s="15"/>
      <c r="BE1434" s="15"/>
      <c r="BF1434" s="15"/>
    </row>
    <row r="1435" spans="2:58" ht="15.75">
      <c r="B1435" s="187"/>
      <c r="C1435" s="187"/>
      <c r="D1435" s="187"/>
      <c r="E1435" s="187"/>
      <c r="F1435" s="187"/>
      <c r="G1435" s="187"/>
      <c r="H1435" s="187"/>
      <c r="I1435" s="187"/>
      <c r="J1435" s="187"/>
      <c r="K1435" s="187"/>
      <c r="L1435" s="187"/>
      <c r="O1435" s="15"/>
      <c r="P1435" s="15"/>
      <c r="Z1435" s="43"/>
      <c r="AA1435" s="43"/>
      <c r="AB1435" s="43"/>
      <c r="AC1435" s="43"/>
      <c r="AD1435" s="44"/>
      <c r="AE1435" s="44"/>
      <c r="AF1435" s="45"/>
      <c r="AG1435" s="45"/>
      <c r="AH1435" s="45"/>
      <c r="AI1435" s="75"/>
      <c r="AJ1435" s="45"/>
      <c r="AK1435" s="44"/>
      <c r="AL1435" s="44"/>
      <c r="AM1435" s="44"/>
      <c r="AN1435" s="63"/>
      <c r="AO1435" s="41"/>
      <c r="AP1435" s="15"/>
      <c r="AQ1435" s="15"/>
      <c r="AR1435" s="15"/>
      <c r="AS1435" s="15"/>
      <c r="AT1435" s="15"/>
      <c r="AU1435" s="15"/>
      <c r="AV1435" s="15"/>
      <c r="AW1435" s="15"/>
      <c r="AX1435" s="15"/>
      <c r="AY1435" s="15"/>
      <c r="AZ1435" s="15"/>
      <c r="BA1435" s="15"/>
      <c r="BB1435" s="15"/>
      <c r="BC1435" s="15"/>
      <c r="BD1435" s="15"/>
      <c r="BE1435" s="15"/>
      <c r="BF1435" s="15"/>
    </row>
    <row r="1436" spans="2:58" ht="15.75">
      <c r="B1436" s="21"/>
      <c r="C1436" s="21"/>
      <c r="D1436" s="21"/>
      <c r="E1436" s="21"/>
      <c r="F1436" s="21"/>
      <c r="G1436" s="21"/>
      <c r="H1436" s="21"/>
      <c r="I1436" s="21"/>
      <c r="J1436" s="21"/>
      <c r="K1436" s="21"/>
      <c r="L1436" s="21"/>
      <c r="Z1436" s="43"/>
      <c r="AA1436" s="43"/>
      <c r="AB1436" s="43"/>
      <c r="AC1436" s="43"/>
      <c r="AD1436" s="44"/>
      <c r="AE1436" s="44"/>
      <c r="AF1436" s="45"/>
      <c r="AG1436" s="45"/>
      <c r="AH1436" s="45"/>
      <c r="AI1436" s="75"/>
      <c r="AJ1436" s="45"/>
      <c r="AK1436" s="44"/>
      <c r="AL1436" s="44"/>
      <c r="AM1436" s="44"/>
      <c r="AN1436" s="63"/>
      <c r="AO1436" s="41"/>
      <c r="AP1436" s="15"/>
      <c r="AQ1436" s="15"/>
      <c r="AR1436" s="15"/>
      <c r="AS1436" s="15"/>
      <c r="AT1436" s="15"/>
      <c r="AU1436" s="15"/>
      <c r="AV1436" s="15"/>
      <c r="AW1436" s="15"/>
      <c r="AX1436" s="15"/>
      <c r="AY1436" s="15"/>
      <c r="AZ1436" s="15"/>
      <c r="BA1436" s="15"/>
      <c r="BB1436" s="15"/>
      <c r="BC1436" s="15"/>
      <c r="BD1436" s="15"/>
      <c r="BE1436" s="15"/>
      <c r="BF1436" s="15"/>
    </row>
    <row r="1437" spans="5:58" ht="21">
      <c r="E1437" s="188" t="s">
        <v>64</v>
      </c>
      <c r="F1437" s="188"/>
      <c r="G1437" s="188"/>
      <c r="H1437" s="188"/>
      <c r="I1437" s="188"/>
      <c r="Z1437" s="43"/>
      <c r="AA1437" s="43"/>
      <c r="AB1437" s="43"/>
      <c r="AC1437" s="43"/>
      <c r="AD1437" s="44"/>
      <c r="AE1437" s="44"/>
      <c r="AF1437" s="45"/>
      <c r="AG1437" s="76"/>
      <c r="AH1437" s="77"/>
      <c r="AI1437" s="78"/>
      <c r="AJ1437" s="77"/>
      <c r="AK1437" s="79"/>
      <c r="AL1437" s="44"/>
      <c r="AM1437" s="44"/>
      <c r="AN1437" s="63"/>
      <c r="AO1437" s="41"/>
      <c r="AP1437" s="15"/>
      <c r="AQ1437" s="15"/>
      <c r="AR1437" s="15"/>
      <c r="AS1437" s="15"/>
      <c r="AT1437" s="15"/>
      <c r="AU1437" s="15"/>
      <c r="AV1437" s="15"/>
      <c r="AW1437" s="15"/>
      <c r="AX1437" s="15"/>
      <c r="AY1437" s="15"/>
      <c r="AZ1437" s="15"/>
      <c r="BA1437" s="15"/>
      <c r="BB1437" s="15"/>
      <c r="BC1437" s="15"/>
      <c r="BD1437" s="15"/>
      <c r="BE1437" s="15"/>
      <c r="BF1437" s="15"/>
    </row>
    <row r="1438" spans="5:58" ht="15.75">
      <c r="E1438" s="188"/>
      <c r="F1438" s="188"/>
      <c r="G1438" s="188"/>
      <c r="H1438" s="188"/>
      <c r="I1438" s="188"/>
      <c r="Z1438" s="43"/>
      <c r="AA1438" s="43"/>
      <c r="AB1438" s="43"/>
      <c r="AC1438" s="43"/>
      <c r="AD1438" s="44"/>
      <c r="AE1438" s="44"/>
      <c r="AF1438" s="45"/>
      <c r="AG1438" s="190" t="s">
        <v>7</v>
      </c>
      <c r="AH1438" s="190"/>
      <c r="AI1438" s="190"/>
      <c r="AJ1438" s="190"/>
      <c r="AK1438" s="190"/>
      <c r="AL1438" s="44"/>
      <c r="AM1438" s="44"/>
      <c r="AN1438" s="63"/>
      <c r="AO1438" s="41"/>
      <c r="AP1438" s="15"/>
      <c r="AQ1438" s="15"/>
      <c r="AR1438" s="15"/>
      <c r="AS1438" s="15"/>
      <c r="AT1438" s="15"/>
      <c r="AU1438" s="15"/>
      <c r="AV1438" s="15"/>
      <c r="AW1438" s="15"/>
      <c r="AX1438" s="15"/>
      <c r="AY1438" s="15"/>
      <c r="AZ1438" s="15"/>
      <c r="BA1438" s="15"/>
      <c r="BB1438" s="15"/>
      <c r="BC1438" s="15"/>
      <c r="BD1438" s="15"/>
      <c r="BE1438" s="15"/>
      <c r="BF1438" s="15"/>
    </row>
    <row r="1439" spans="5:58" ht="15.75">
      <c r="E1439" s="188"/>
      <c r="F1439" s="188"/>
      <c r="G1439" s="188"/>
      <c r="H1439" s="188"/>
      <c r="I1439" s="188"/>
      <c r="Z1439" s="43"/>
      <c r="AA1439" s="43"/>
      <c r="AB1439" s="43"/>
      <c r="AC1439" s="43"/>
      <c r="AD1439" s="44"/>
      <c r="AE1439" s="44"/>
      <c r="AF1439" s="45"/>
      <c r="AG1439" s="190"/>
      <c r="AH1439" s="190"/>
      <c r="AI1439" s="190"/>
      <c r="AJ1439" s="190"/>
      <c r="AK1439" s="190"/>
      <c r="AL1439" s="44"/>
      <c r="AM1439" s="44"/>
      <c r="AN1439" s="63"/>
      <c r="AO1439" s="41"/>
      <c r="AP1439" s="15"/>
      <c r="AQ1439" s="15"/>
      <c r="AR1439" s="15"/>
      <c r="AS1439" s="15"/>
      <c r="AT1439" s="15"/>
      <c r="AU1439" s="15"/>
      <c r="AV1439" s="15"/>
      <c r="AW1439" s="15"/>
      <c r="AX1439" s="15"/>
      <c r="AY1439" s="15"/>
      <c r="AZ1439" s="15"/>
      <c r="BA1439" s="15"/>
      <c r="BB1439" s="15"/>
      <c r="BC1439" s="15"/>
      <c r="BD1439" s="15"/>
      <c r="BE1439" s="15"/>
      <c r="BF1439" s="15"/>
    </row>
    <row r="1440" spans="5:58" ht="15.75">
      <c r="E1440" s="9"/>
      <c r="F1440" s="9"/>
      <c r="G1440" s="34"/>
      <c r="H1440" s="9"/>
      <c r="I1440" s="183" t="str">
        <f>I1405</f>
        <v>م ع/93/325</v>
      </c>
      <c r="J1440" s="183"/>
      <c r="K1440" s="186" t="s">
        <v>63</v>
      </c>
      <c r="L1440" s="186"/>
      <c r="Z1440" s="43"/>
      <c r="AA1440" s="43"/>
      <c r="AB1440" s="43"/>
      <c r="AC1440" s="43"/>
      <c r="AD1440" s="44"/>
      <c r="AE1440" s="44"/>
      <c r="AF1440" s="45"/>
      <c r="AG1440" s="190"/>
      <c r="AH1440" s="190"/>
      <c r="AI1440" s="190"/>
      <c r="AJ1440" s="190"/>
      <c r="AK1440" s="190"/>
      <c r="AL1440" s="44"/>
      <c r="AM1440" s="44"/>
      <c r="AN1440" s="63"/>
      <c r="AO1440" s="41"/>
      <c r="AP1440" s="15"/>
      <c r="AQ1440" s="15"/>
      <c r="AR1440" s="15"/>
      <c r="AS1440" s="15"/>
      <c r="AT1440" s="15"/>
      <c r="AU1440" s="15"/>
      <c r="AV1440" s="15"/>
      <c r="AW1440" s="15"/>
      <c r="AX1440" s="15"/>
      <c r="AY1440" s="15"/>
      <c r="AZ1440" s="15"/>
      <c r="BA1440" s="15"/>
      <c r="BB1440" s="15"/>
      <c r="BC1440" s="15"/>
      <c r="BD1440" s="15"/>
      <c r="BE1440" s="15"/>
      <c r="BF1440" s="15"/>
    </row>
    <row r="1441" spans="2:58" ht="15.75">
      <c r="B1441" s="18" t="s">
        <v>85</v>
      </c>
      <c r="E1441" s="23"/>
      <c r="F1441" s="23"/>
      <c r="G1441" s="55"/>
      <c r="H1441" s="23"/>
      <c r="I1441" s="184" t="str">
        <f>I1406</f>
        <v>SLP-9300904004</v>
      </c>
      <c r="J1441" s="184"/>
      <c r="K1441" s="185" t="s">
        <v>9</v>
      </c>
      <c r="L1441" s="185"/>
      <c r="Z1441" s="43"/>
      <c r="AA1441" s="43"/>
      <c r="AB1441" s="43"/>
      <c r="AC1441" s="43"/>
      <c r="AD1441" s="44"/>
      <c r="AE1441" s="44"/>
      <c r="AF1441" s="45"/>
      <c r="AG1441" s="64"/>
      <c r="AH1441" s="64"/>
      <c r="AI1441" s="65"/>
      <c r="AJ1441" s="64"/>
      <c r="AK1441" s="164" t="e">
        <f>#REF!</f>
        <v>#REF!</v>
      </c>
      <c r="AL1441" s="164"/>
      <c r="AM1441" s="197" t="s">
        <v>8</v>
      </c>
      <c r="AN1441" s="197"/>
      <c r="AO1441" s="41"/>
      <c r="AP1441" s="15"/>
      <c r="AQ1441" s="15"/>
      <c r="AR1441" s="15"/>
      <c r="AS1441" s="15"/>
      <c r="AT1441" s="15"/>
      <c r="AU1441" s="15"/>
      <c r="AV1441" s="15"/>
      <c r="AW1441" s="15"/>
      <c r="AX1441" s="15"/>
      <c r="AY1441" s="15"/>
      <c r="AZ1441" s="15"/>
      <c r="BA1441" s="15"/>
      <c r="BB1441" s="15"/>
      <c r="BC1441" s="15"/>
      <c r="BD1441" s="15"/>
      <c r="BE1441" s="15"/>
      <c r="BF1441" s="15"/>
    </row>
    <row r="1442" spans="1:58" ht="15.75">
      <c r="A1442" s="19"/>
      <c r="D1442" s="18"/>
      <c r="E1442" s="18"/>
      <c r="F1442" s="18"/>
      <c r="G1442" s="18"/>
      <c r="H1442" s="18"/>
      <c r="L1442" s="18"/>
      <c r="Z1442" s="43"/>
      <c r="AA1442" s="43"/>
      <c r="AB1442" s="43"/>
      <c r="AC1442" s="43"/>
      <c r="AD1442" s="44"/>
      <c r="AE1442" s="44"/>
      <c r="AF1442" s="45"/>
      <c r="AG1442" s="64"/>
      <c r="AH1442" s="64"/>
      <c r="AI1442" s="65"/>
      <c r="AJ1442" s="64"/>
      <c r="AK1442" s="161">
        <f>'[2]MT26'!P1420</f>
        <v>0</v>
      </c>
      <c r="AL1442" s="161"/>
      <c r="AM1442" s="197" t="s">
        <v>9</v>
      </c>
      <c r="AN1442" s="197"/>
      <c r="AO1442" s="41"/>
      <c r="AP1442" s="15"/>
      <c r="AQ1442" s="15"/>
      <c r="AR1442" s="15"/>
      <c r="AS1442" s="15"/>
      <c r="AT1442" s="15"/>
      <c r="AU1442" s="15"/>
      <c r="AV1442" s="15"/>
      <c r="AW1442" s="15"/>
      <c r="AX1442" s="15"/>
      <c r="AY1442" s="15"/>
      <c r="AZ1442" s="15"/>
      <c r="BA1442" s="15"/>
      <c r="BB1442" s="15"/>
      <c r="BC1442" s="15"/>
      <c r="BD1442" s="15"/>
      <c r="BE1442" s="15"/>
      <c r="BF1442" s="15"/>
    </row>
    <row r="1443" spans="2:58" ht="31.5">
      <c r="B1443" s="52" t="s">
        <v>10</v>
      </c>
      <c r="C1443" s="179" t="s">
        <v>11</v>
      </c>
      <c r="D1443" s="180"/>
      <c r="E1443" s="179" t="s">
        <v>12</v>
      </c>
      <c r="F1443" s="180"/>
      <c r="G1443" s="53" t="s">
        <v>0</v>
      </c>
      <c r="H1443" s="53" t="s">
        <v>1</v>
      </c>
      <c r="I1443" s="53" t="s">
        <v>2</v>
      </c>
      <c r="J1443" s="53" t="s">
        <v>3</v>
      </c>
      <c r="K1443" s="53" t="s">
        <v>4</v>
      </c>
      <c r="L1443" s="51" t="s">
        <v>5</v>
      </c>
      <c r="Z1443" s="43"/>
      <c r="AA1443" s="43"/>
      <c r="AB1443" s="43"/>
      <c r="AC1443" s="46"/>
      <c r="AD1443" s="66" t="s">
        <v>10</v>
      </c>
      <c r="AE1443" s="192" t="s">
        <v>11</v>
      </c>
      <c r="AF1443" s="193"/>
      <c r="AG1443" s="192" t="s">
        <v>12</v>
      </c>
      <c r="AH1443" s="193"/>
      <c r="AI1443" s="67" t="s">
        <v>0</v>
      </c>
      <c r="AJ1443" s="67" t="s">
        <v>1</v>
      </c>
      <c r="AK1443" s="67" t="s">
        <v>2</v>
      </c>
      <c r="AL1443" s="67" t="s">
        <v>3</v>
      </c>
      <c r="AM1443" s="67" t="s">
        <v>4</v>
      </c>
      <c r="AN1443" s="63" t="s">
        <v>5</v>
      </c>
      <c r="AO1443" s="41"/>
      <c r="AP1443" s="15"/>
      <c r="AQ1443" s="15"/>
      <c r="AR1443" s="15"/>
      <c r="AS1443" s="15"/>
      <c r="AT1443" s="15"/>
      <c r="AU1443" s="15"/>
      <c r="AV1443" s="15"/>
      <c r="AW1443" s="15"/>
      <c r="AX1443" s="15"/>
      <c r="AY1443" s="15"/>
      <c r="AZ1443" s="15"/>
      <c r="BA1443" s="15"/>
      <c r="BB1443" s="15"/>
      <c r="BC1443" s="15"/>
      <c r="BD1443" s="15"/>
      <c r="BE1443" s="15"/>
      <c r="BF1443" s="15"/>
    </row>
    <row r="1444" spans="2:58" ht="15.75">
      <c r="B1444" s="1"/>
      <c r="C1444" s="175"/>
      <c r="D1444" s="176"/>
      <c r="E1444" s="177"/>
      <c r="F1444" s="178"/>
      <c r="G1444" s="11">
        <f aca="true" t="shared" si="83" ref="G1444:I1460">IF(AI1444=0,"",IF(AI1444&gt;0,AI1444))</f>
      </c>
      <c r="H1444" s="11">
        <f t="shared" si="83"/>
      </c>
      <c r="I1444" s="12">
        <f t="shared" si="83"/>
      </c>
      <c r="J1444" s="20"/>
      <c r="K1444" s="20"/>
      <c r="L1444" s="2">
        <f aca="true" t="shared" si="84" ref="L1444:L1460">IF(AN1444=0,"",IF(AN1444&gt;0,AN1444))</f>
      </c>
      <c r="Z1444" s="43"/>
      <c r="AA1444" s="43"/>
      <c r="AB1444" s="43"/>
      <c r="AC1444" s="43"/>
      <c r="AD1444" s="69"/>
      <c r="AE1444" s="195"/>
      <c r="AF1444" s="195"/>
      <c r="AG1444" s="192"/>
      <c r="AH1444" s="192"/>
      <c r="AI1444" s="80">
        <f>'[2]2'!AC1077</f>
        <v>0</v>
      </c>
      <c r="AJ1444" s="81">
        <f>'[2]2'!J1077</f>
        <v>0</v>
      </c>
      <c r="AK1444" s="160">
        <f>'[2]2'!L1077</f>
        <v>0</v>
      </c>
      <c r="AL1444" s="160"/>
      <c r="AM1444" s="44"/>
      <c r="AN1444" s="87">
        <f>'[2]2'!A1077</f>
        <v>0</v>
      </c>
      <c r="AO1444" s="41"/>
      <c r="AP1444" s="15"/>
      <c r="AQ1444" s="15"/>
      <c r="AR1444" s="15"/>
      <c r="AS1444" s="15"/>
      <c r="AT1444" s="15"/>
      <c r="AU1444" s="15"/>
      <c r="AV1444" s="15"/>
      <c r="AW1444" s="15"/>
      <c r="AX1444" s="15"/>
      <c r="AY1444" s="15"/>
      <c r="AZ1444" s="15"/>
      <c r="BA1444" s="15"/>
      <c r="BB1444" s="15"/>
      <c r="BC1444" s="15"/>
      <c r="BD1444" s="15"/>
      <c r="BE1444" s="15"/>
      <c r="BF1444" s="15"/>
    </row>
    <row r="1445" spans="2:58" ht="15.75">
      <c r="B1445" s="1"/>
      <c r="C1445" s="175"/>
      <c r="D1445" s="176"/>
      <c r="E1445" s="177"/>
      <c r="F1445" s="178"/>
      <c r="G1445" s="11">
        <f t="shared" si="83"/>
      </c>
      <c r="H1445" s="11">
        <f t="shared" si="83"/>
      </c>
      <c r="I1445" s="12">
        <f t="shared" si="83"/>
      </c>
      <c r="J1445" s="20"/>
      <c r="K1445" s="20"/>
      <c r="L1445" s="2">
        <f t="shared" si="84"/>
      </c>
      <c r="M1445" s="19"/>
      <c r="N1445" s="19"/>
      <c r="O1445" s="19"/>
      <c r="P1445" s="19"/>
      <c r="Q1445" s="19"/>
      <c r="R1445" s="19"/>
      <c r="S1445" s="19"/>
      <c r="T1445" s="19"/>
      <c r="U1445" s="19"/>
      <c r="V1445" s="19"/>
      <c r="W1445" s="19"/>
      <c r="X1445" s="19"/>
      <c r="Y1445" s="19"/>
      <c r="Z1445" s="46"/>
      <c r="AA1445" s="46"/>
      <c r="AB1445" s="46"/>
      <c r="AC1445" s="43"/>
      <c r="AD1445" s="69"/>
      <c r="AE1445" s="195"/>
      <c r="AF1445" s="195"/>
      <c r="AG1445" s="192"/>
      <c r="AH1445" s="192"/>
      <c r="AI1445" s="80">
        <f>'[2]2'!AC1078</f>
        <v>0</v>
      </c>
      <c r="AJ1445" s="81">
        <f>'[2]2'!J1078</f>
        <v>0</v>
      </c>
      <c r="AK1445" s="160">
        <f>'[2]2'!L1078</f>
        <v>0</v>
      </c>
      <c r="AL1445" s="160"/>
      <c r="AM1445" s="44"/>
      <c r="AN1445" s="87">
        <f>'[2]2'!A1078</f>
        <v>0</v>
      </c>
      <c r="AO1445" s="41"/>
      <c r="AP1445" s="15"/>
      <c r="AQ1445" s="15"/>
      <c r="AR1445" s="15"/>
      <c r="AS1445" s="15"/>
      <c r="AT1445" s="15"/>
      <c r="AU1445" s="15"/>
      <c r="AV1445" s="15"/>
      <c r="AW1445" s="15"/>
      <c r="AX1445" s="15"/>
      <c r="AY1445" s="15"/>
      <c r="AZ1445" s="15"/>
      <c r="BA1445" s="15"/>
      <c r="BB1445" s="15"/>
      <c r="BC1445" s="15"/>
      <c r="BD1445" s="15"/>
      <c r="BE1445" s="15"/>
      <c r="BF1445" s="15"/>
    </row>
    <row r="1446" spans="2:58" ht="15.75">
      <c r="B1446" s="1"/>
      <c r="C1446" s="175"/>
      <c r="D1446" s="176"/>
      <c r="E1446" s="177"/>
      <c r="F1446" s="178"/>
      <c r="G1446" s="11">
        <f t="shared" si="83"/>
      </c>
      <c r="H1446" s="11">
        <f t="shared" si="83"/>
      </c>
      <c r="I1446" s="12">
        <f t="shared" si="83"/>
      </c>
      <c r="J1446" s="20"/>
      <c r="K1446" s="20"/>
      <c r="L1446" s="2">
        <f t="shared" si="84"/>
      </c>
      <c r="Z1446" s="43"/>
      <c r="AA1446" s="43"/>
      <c r="AB1446" s="43"/>
      <c r="AC1446" s="43"/>
      <c r="AD1446" s="69"/>
      <c r="AE1446" s="195"/>
      <c r="AF1446" s="195"/>
      <c r="AG1446" s="192"/>
      <c r="AH1446" s="192"/>
      <c r="AI1446" s="80">
        <f>'[2]2'!AC1079</f>
        <v>0</v>
      </c>
      <c r="AJ1446" s="81">
        <f>'[2]2'!J1079</f>
        <v>0</v>
      </c>
      <c r="AK1446" s="160">
        <f>'[2]2'!L1079</f>
        <v>0</v>
      </c>
      <c r="AL1446" s="160"/>
      <c r="AM1446" s="44"/>
      <c r="AN1446" s="87">
        <f>'[2]2'!A1079</f>
        <v>0</v>
      </c>
      <c r="AO1446" s="41"/>
      <c r="AP1446" s="15"/>
      <c r="AQ1446" s="15"/>
      <c r="AR1446" s="15"/>
      <c r="AS1446" s="15"/>
      <c r="AT1446" s="15"/>
      <c r="AU1446" s="15"/>
      <c r="AV1446" s="15"/>
      <c r="AW1446" s="15"/>
      <c r="AX1446" s="15"/>
      <c r="AY1446" s="15"/>
      <c r="AZ1446" s="15"/>
      <c r="BA1446" s="15"/>
      <c r="BB1446" s="15"/>
      <c r="BC1446" s="15"/>
      <c r="BD1446" s="15"/>
      <c r="BE1446" s="15"/>
      <c r="BF1446" s="15"/>
    </row>
    <row r="1447" spans="2:58" ht="15.75">
      <c r="B1447" s="1"/>
      <c r="C1447" s="175"/>
      <c r="D1447" s="176"/>
      <c r="E1447" s="177"/>
      <c r="F1447" s="178"/>
      <c r="G1447" s="11">
        <f t="shared" si="83"/>
      </c>
      <c r="H1447" s="11">
        <f t="shared" si="83"/>
      </c>
      <c r="I1447" s="12">
        <f t="shared" si="83"/>
      </c>
      <c r="J1447" s="20"/>
      <c r="K1447" s="20"/>
      <c r="L1447" s="2">
        <f t="shared" si="84"/>
      </c>
      <c r="Z1447" s="43"/>
      <c r="AA1447" s="43"/>
      <c r="AB1447" s="43"/>
      <c r="AC1447" s="43"/>
      <c r="AD1447" s="69"/>
      <c r="AE1447" s="195"/>
      <c r="AF1447" s="195"/>
      <c r="AG1447" s="192"/>
      <c r="AH1447" s="192"/>
      <c r="AI1447" s="80">
        <f>'[2]2'!AC1080</f>
        <v>0</v>
      </c>
      <c r="AJ1447" s="81">
        <f>'[2]2'!J1080</f>
        <v>0</v>
      </c>
      <c r="AK1447" s="160">
        <f>'[2]2'!L1080</f>
        <v>0</v>
      </c>
      <c r="AL1447" s="160"/>
      <c r="AM1447" s="44"/>
      <c r="AN1447" s="87">
        <f>'[2]2'!A1080</f>
        <v>0</v>
      </c>
      <c r="AO1447" s="41"/>
      <c r="AP1447" s="15"/>
      <c r="AQ1447" s="15"/>
      <c r="AR1447" s="15"/>
      <c r="AS1447" s="15"/>
      <c r="AT1447" s="15"/>
      <c r="AU1447" s="15"/>
      <c r="AV1447" s="15"/>
      <c r="AW1447" s="15"/>
      <c r="AX1447" s="15"/>
      <c r="AY1447" s="15"/>
      <c r="AZ1447" s="15"/>
      <c r="BA1447" s="15"/>
      <c r="BB1447" s="15"/>
      <c r="BC1447" s="15"/>
      <c r="BD1447" s="15"/>
      <c r="BE1447" s="15"/>
      <c r="BF1447" s="15"/>
    </row>
    <row r="1448" spans="2:58" ht="15.75">
      <c r="B1448" s="20"/>
      <c r="C1448" s="168"/>
      <c r="D1448" s="168"/>
      <c r="E1448" s="169"/>
      <c r="F1448" s="169"/>
      <c r="G1448" s="11">
        <f t="shared" si="83"/>
      </c>
      <c r="H1448" s="11">
        <f t="shared" si="83"/>
      </c>
      <c r="I1448" s="12">
        <f t="shared" si="83"/>
      </c>
      <c r="J1448" s="13"/>
      <c r="K1448" s="13"/>
      <c r="L1448" s="2">
        <f t="shared" si="84"/>
      </c>
      <c r="Z1448" s="43"/>
      <c r="AA1448" s="43"/>
      <c r="AB1448" s="43"/>
      <c r="AC1448" s="43"/>
      <c r="AD1448" s="69"/>
      <c r="AE1448" s="195"/>
      <c r="AF1448" s="195"/>
      <c r="AG1448" s="192"/>
      <c r="AH1448" s="192"/>
      <c r="AI1448" s="80">
        <f>'[2]2'!AC1081</f>
        <v>0</v>
      </c>
      <c r="AJ1448" s="81">
        <f>'[2]2'!J1081</f>
        <v>0</v>
      </c>
      <c r="AK1448" s="160">
        <f>'[2]2'!L1081</f>
        <v>0</v>
      </c>
      <c r="AL1448" s="160"/>
      <c r="AM1448" s="74"/>
      <c r="AN1448" s="87">
        <f>'[2]2'!A1081</f>
        <v>0</v>
      </c>
      <c r="AO1448" s="41"/>
      <c r="AP1448" s="15"/>
      <c r="AQ1448" s="15"/>
      <c r="AR1448" s="15"/>
      <c r="AS1448" s="15"/>
      <c r="AT1448" s="15"/>
      <c r="AU1448" s="15"/>
      <c r="AV1448" s="15"/>
      <c r="AW1448" s="15"/>
      <c r="AX1448" s="15"/>
      <c r="AY1448" s="15"/>
      <c r="AZ1448" s="15"/>
      <c r="BA1448" s="15"/>
      <c r="BB1448" s="15"/>
      <c r="BC1448" s="15"/>
      <c r="BD1448" s="15"/>
      <c r="BE1448" s="15"/>
      <c r="BF1448" s="15"/>
    </row>
    <row r="1449" spans="2:58" ht="15.75">
      <c r="B1449" s="20"/>
      <c r="C1449" s="168"/>
      <c r="D1449" s="168"/>
      <c r="E1449" s="169"/>
      <c r="F1449" s="169"/>
      <c r="G1449" s="11">
        <f t="shared" si="83"/>
      </c>
      <c r="H1449" s="11">
        <f t="shared" si="83"/>
      </c>
      <c r="I1449" s="12">
        <f t="shared" si="83"/>
      </c>
      <c r="J1449" s="13"/>
      <c r="K1449" s="13"/>
      <c r="L1449" s="2">
        <f t="shared" si="84"/>
      </c>
      <c r="Z1449" s="43"/>
      <c r="AA1449" s="43"/>
      <c r="AB1449" s="43"/>
      <c r="AC1449" s="43"/>
      <c r="AD1449" s="44"/>
      <c r="AE1449" s="163"/>
      <c r="AF1449" s="163"/>
      <c r="AG1449" s="196"/>
      <c r="AH1449" s="196"/>
      <c r="AI1449" s="80">
        <f>'[2]2'!AC1082</f>
        <v>0</v>
      </c>
      <c r="AJ1449" s="81">
        <f>'[2]2'!J1082</f>
        <v>0</v>
      </c>
      <c r="AK1449" s="160">
        <f>'[2]2'!L1082</f>
        <v>0</v>
      </c>
      <c r="AL1449" s="160"/>
      <c r="AM1449" s="74"/>
      <c r="AN1449" s="87">
        <f>'[2]2'!A1082</f>
        <v>0</v>
      </c>
      <c r="AO1449" s="41"/>
      <c r="AP1449" s="15"/>
      <c r="AQ1449" s="15"/>
      <c r="AR1449" s="15"/>
      <c r="AS1449" s="15"/>
      <c r="AT1449" s="15"/>
      <c r="AU1449" s="15"/>
      <c r="AV1449" s="15"/>
      <c r="AW1449" s="15"/>
      <c r="AX1449" s="15"/>
      <c r="AY1449" s="15"/>
      <c r="AZ1449" s="15"/>
      <c r="BA1449" s="15"/>
      <c r="BB1449" s="15"/>
      <c r="BC1449" s="15"/>
      <c r="BD1449" s="15"/>
      <c r="BE1449" s="15"/>
      <c r="BF1449" s="15"/>
    </row>
    <row r="1450" spans="2:58" ht="15.75">
      <c r="B1450" s="20"/>
      <c r="C1450" s="168"/>
      <c r="D1450" s="168"/>
      <c r="E1450" s="169"/>
      <c r="F1450" s="169"/>
      <c r="G1450" s="11">
        <f t="shared" si="83"/>
      </c>
      <c r="H1450" s="11">
        <f t="shared" si="83"/>
      </c>
      <c r="I1450" s="12">
        <f t="shared" si="83"/>
      </c>
      <c r="J1450" s="13"/>
      <c r="K1450" s="13"/>
      <c r="L1450" s="2">
        <f t="shared" si="84"/>
      </c>
      <c r="Z1450" s="43"/>
      <c r="AA1450" s="43"/>
      <c r="AB1450" s="43"/>
      <c r="AC1450" s="43"/>
      <c r="AD1450" s="44"/>
      <c r="AE1450" s="163"/>
      <c r="AF1450" s="163"/>
      <c r="AG1450" s="196"/>
      <c r="AH1450" s="196"/>
      <c r="AI1450" s="80">
        <f>'[2]2'!AC1083</f>
        <v>0</v>
      </c>
      <c r="AJ1450" s="81">
        <f>'[2]2'!J1083</f>
        <v>0</v>
      </c>
      <c r="AK1450" s="160">
        <f>'[2]2'!L1083</f>
        <v>0</v>
      </c>
      <c r="AL1450" s="160"/>
      <c r="AM1450" s="74"/>
      <c r="AN1450" s="87">
        <f>'[2]2'!A1083</f>
        <v>0</v>
      </c>
      <c r="AO1450" s="41"/>
      <c r="AP1450" s="15"/>
      <c r="AQ1450" s="15"/>
      <c r="AR1450" s="15"/>
      <c r="AS1450" s="15"/>
      <c r="AT1450" s="15"/>
      <c r="AU1450" s="15"/>
      <c r="AV1450" s="15"/>
      <c r="AW1450" s="15"/>
      <c r="AX1450" s="15"/>
      <c r="AY1450" s="15"/>
      <c r="AZ1450" s="15"/>
      <c r="BA1450" s="15"/>
      <c r="BB1450" s="15"/>
      <c r="BC1450" s="15"/>
      <c r="BD1450" s="15"/>
      <c r="BE1450" s="15"/>
      <c r="BF1450" s="15"/>
    </row>
    <row r="1451" spans="2:58" ht="15.75">
      <c r="B1451" s="20"/>
      <c r="C1451" s="168"/>
      <c r="D1451" s="168"/>
      <c r="E1451" s="169"/>
      <c r="F1451" s="169"/>
      <c r="G1451" s="11">
        <f t="shared" si="83"/>
      </c>
      <c r="H1451" s="11">
        <f t="shared" si="83"/>
      </c>
      <c r="I1451" s="12">
        <f t="shared" si="83"/>
      </c>
      <c r="J1451" s="13"/>
      <c r="K1451" s="13"/>
      <c r="L1451" s="2">
        <f t="shared" si="84"/>
      </c>
      <c r="N1451" s="15"/>
      <c r="Z1451" s="43"/>
      <c r="AA1451" s="43"/>
      <c r="AB1451" s="43"/>
      <c r="AC1451" s="43"/>
      <c r="AD1451" s="44"/>
      <c r="AE1451" s="163"/>
      <c r="AF1451" s="163"/>
      <c r="AG1451" s="196"/>
      <c r="AH1451" s="196"/>
      <c r="AI1451" s="80">
        <f>'[2]2'!AC1084</f>
        <v>0</v>
      </c>
      <c r="AJ1451" s="81">
        <f>'[2]2'!J1084</f>
        <v>0</v>
      </c>
      <c r="AK1451" s="160">
        <f>'[2]2'!L1084</f>
        <v>0</v>
      </c>
      <c r="AL1451" s="160"/>
      <c r="AM1451" s="74"/>
      <c r="AN1451" s="87">
        <f>'[2]2'!A1084</f>
        <v>0</v>
      </c>
      <c r="AO1451" s="41"/>
      <c r="AP1451" s="15"/>
      <c r="AQ1451" s="15"/>
      <c r="AR1451" s="15"/>
      <c r="AS1451" s="15"/>
      <c r="AT1451" s="15"/>
      <c r="AU1451" s="15"/>
      <c r="AV1451" s="15"/>
      <c r="AW1451" s="15"/>
      <c r="AX1451" s="15"/>
      <c r="AY1451" s="15"/>
      <c r="AZ1451" s="15"/>
      <c r="BA1451" s="15"/>
      <c r="BB1451" s="15"/>
      <c r="BC1451" s="15"/>
      <c r="BD1451" s="15"/>
      <c r="BE1451" s="15"/>
      <c r="BF1451" s="15"/>
    </row>
    <row r="1452" spans="2:58" ht="15.75">
      <c r="B1452" s="20"/>
      <c r="C1452" s="168"/>
      <c r="D1452" s="168"/>
      <c r="E1452" s="169"/>
      <c r="F1452" s="169"/>
      <c r="G1452" s="11">
        <f t="shared" si="83"/>
      </c>
      <c r="H1452" s="11">
        <f t="shared" si="83"/>
      </c>
      <c r="I1452" s="12">
        <f t="shared" si="83"/>
      </c>
      <c r="J1452" s="20"/>
      <c r="K1452" s="20"/>
      <c r="L1452" s="2">
        <f t="shared" si="84"/>
      </c>
      <c r="Z1452" s="43"/>
      <c r="AA1452" s="43"/>
      <c r="AB1452" s="43"/>
      <c r="AC1452" s="43"/>
      <c r="AD1452" s="44"/>
      <c r="AE1452" s="163"/>
      <c r="AF1452" s="163"/>
      <c r="AG1452" s="196"/>
      <c r="AH1452" s="196"/>
      <c r="AI1452" s="80">
        <f>'[2]2'!AC1085</f>
        <v>0</v>
      </c>
      <c r="AJ1452" s="81">
        <f>'[2]2'!J1085</f>
        <v>0</v>
      </c>
      <c r="AK1452" s="160">
        <f>'[2]2'!L1085</f>
        <v>0</v>
      </c>
      <c r="AL1452" s="160"/>
      <c r="AM1452" s="74"/>
      <c r="AN1452" s="87">
        <f>'[2]2'!A1085</f>
        <v>0</v>
      </c>
      <c r="AO1452" s="41"/>
      <c r="AP1452" s="15"/>
      <c r="AQ1452" s="15"/>
      <c r="AR1452" s="15"/>
      <c r="AS1452" s="15"/>
      <c r="AT1452" s="15"/>
      <c r="AU1452" s="15"/>
      <c r="AV1452" s="15"/>
      <c r="AW1452" s="15"/>
      <c r="AX1452" s="15"/>
      <c r="AY1452" s="15"/>
      <c r="AZ1452" s="15"/>
      <c r="BA1452" s="15"/>
      <c r="BB1452" s="15"/>
      <c r="BC1452" s="15"/>
      <c r="BD1452" s="15"/>
      <c r="BE1452" s="15"/>
      <c r="BF1452" s="15"/>
    </row>
    <row r="1453" spans="2:58" ht="15.75">
      <c r="B1453" s="20"/>
      <c r="C1453" s="168"/>
      <c r="D1453" s="168"/>
      <c r="E1453" s="169"/>
      <c r="F1453" s="169"/>
      <c r="G1453" s="11">
        <f t="shared" si="83"/>
      </c>
      <c r="H1453" s="11">
        <f t="shared" si="83"/>
      </c>
      <c r="I1453" s="12">
        <f t="shared" si="83"/>
      </c>
      <c r="J1453" s="20"/>
      <c r="K1453" s="20"/>
      <c r="L1453" s="2">
        <f t="shared" si="84"/>
      </c>
      <c r="Z1453" s="43"/>
      <c r="AA1453" s="43"/>
      <c r="AB1453" s="43"/>
      <c r="AC1453" s="43"/>
      <c r="AD1453" s="44"/>
      <c r="AE1453" s="163"/>
      <c r="AF1453" s="163"/>
      <c r="AG1453" s="196"/>
      <c r="AH1453" s="196"/>
      <c r="AI1453" s="80">
        <f>'[2]2'!AC1086</f>
        <v>0</v>
      </c>
      <c r="AJ1453" s="81">
        <f>'[2]2'!J1086</f>
        <v>0</v>
      </c>
      <c r="AK1453" s="160">
        <f>'[2]2'!L1086</f>
        <v>0</v>
      </c>
      <c r="AL1453" s="160"/>
      <c r="AM1453" s="44"/>
      <c r="AN1453" s="87">
        <f>'[2]2'!A1086</f>
        <v>0</v>
      </c>
      <c r="AO1453" s="41"/>
      <c r="AP1453" s="15"/>
      <c r="AQ1453" s="15"/>
      <c r="AR1453" s="15"/>
      <c r="AS1453" s="15"/>
      <c r="AT1453" s="15"/>
      <c r="AU1453" s="15"/>
      <c r="AV1453" s="15"/>
      <c r="AW1453" s="15"/>
      <c r="AX1453" s="15"/>
      <c r="AY1453" s="15"/>
      <c r="AZ1453" s="15"/>
      <c r="BA1453" s="15"/>
      <c r="BB1453" s="15"/>
      <c r="BC1453" s="15"/>
      <c r="BD1453" s="15"/>
      <c r="BE1453" s="15"/>
      <c r="BF1453" s="15"/>
    </row>
    <row r="1454" spans="2:58" ht="15.75">
      <c r="B1454" s="20"/>
      <c r="C1454" s="168"/>
      <c r="D1454" s="168"/>
      <c r="E1454" s="169"/>
      <c r="F1454" s="169"/>
      <c r="G1454" s="11">
        <f t="shared" si="83"/>
      </c>
      <c r="H1454" s="11">
        <f t="shared" si="83"/>
      </c>
      <c r="I1454" s="12">
        <f t="shared" si="83"/>
      </c>
      <c r="J1454" s="20"/>
      <c r="K1454" s="20"/>
      <c r="L1454" s="2">
        <f t="shared" si="84"/>
      </c>
      <c r="Z1454" s="43"/>
      <c r="AA1454" s="43"/>
      <c r="AB1454" s="43"/>
      <c r="AC1454" s="43"/>
      <c r="AD1454" s="44"/>
      <c r="AE1454" s="163"/>
      <c r="AF1454" s="163"/>
      <c r="AG1454" s="196"/>
      <c r="AH1454" s="196"/>
      <c r="AI1454" s="80">
        <f>'[2]2'!AC1087</f>
        <v>0</v>
      </c>
      <c r="AJ1454" s="81">
        <f>'[2]2'!J1087</f>
        <v>0</v>
      </c>
      <c r="AK1454" s="160">
        <f>'[2]2'!L1087</f>
        <v>0</v>
      </c>
      <c r="AL1454" s="160"/>
      <c r="AM1454" s="44"/>
      <c r="AN1454" s="87">
        <f>'[2]2'!A1087</f>
        <v>0</v>
      </c>
      <c r="AO1454" s="41"/>
      <c r="AP1454" s="15"/>
      <c r="AQ1454" s="15"/>
      <c r="AR1454" s="15"/>
      <c r="AS1454" s="15"/>
      <c r="AT1454" s="15"/>
      <c r="AU1454" s="15"/>
      <c r="AV1454" s="15"/>
      <c r="AW1454" s="15"/>
      <c r="AX1454" s="15"/>
      <c r="AY1454" s="15"/>
      <c r="AZ1454" s="15"/>
      <c r="BA1454" s="15"/>
      <c r="BB1454" s="15"/>
      <c r="BC1454" s="15"/>
      <c r="BD1454" s="15"/>
      <c r="BE1454" s="15"/>
      <c r="BF1454" s="15"/>
    </row>
    <row r="1455" spans="2:58" ht="15.75">
      <c r="B1455" s="20"/>
      <c r="C1455" s="168"/>
      <c r="D1455" s="168"/>
      <c r="E1455" s="169"/>
      <c r="F1455" s="169"/>
      <c r="G1455" s="11">
        <f t="shared" si="83"/>
      </c>
      <c r="H1455" s="11">
        <f t="shared" si="83"/>
      </c>
      <c r="I1455" s="12">
        <f t="shared" si="83"/>
      </c>
      <c r="J1455" s="20"/>
      <c r="K1455" s="20"/>
      <c r="L1455" s="2">
        <f t="shared" si="84"/>
      </c>
      <c r="Z1455" s="43"/>
      <c r="AA1455" s="43"/>
      <c r="AB1455" s="43"/>
      <c r="AC1455" s="43"/>
      <c r="AD1455" s="44"/>
      <c r="AE1455" s="163"/>
      <c r="AF1455" s="163"/>
      <c r="AG1455" s="196"/>
      <c r="AH1455" s="196"/>
      <c r="AI1455" s="80">
        <f>'[2]2'!AC1088</f>
        <v>0</v>
      </c>
      <c r="AJ1455" s="81">
        <f>'[2]2'!J1088</f>
        <v>0</v>
      </c>
      <c r="AK1455" s="160">
        <f>'[2]2'!L1088</f>
        <v>0</v>
      </c>
      <c r="AL1455" s="160"/>
      <c r="AM1455" s="44"/>
      <c r="AN1455" s="87">
        <f>'[2]2'!A1088</f>
        <v>0</v>
      </c>
      <c r="AO1455" s="41"/>
      <c r="AP1455" s="15"/>
      <c r="AQ1455" s="15"/>
      <c r="AR1455" s="15"/>
      <c r="AS1455" s="15"/>
      <c r="AT1455" s="15"/>
      <c r="AU1455" s="15"/>
      <c r="AV1455" s="15"/>
      <c r="AW1455" s="15"/>
      <c r="AX1455" s="15"/>
      <c r="AY1455" s="15"/>
      <c r="AZ1455" s="15"/>
      <c r="BA1455" s="15"/>
      <c r="BB1455" s="15"/>
      <c r="BC1455" s="15"/>
      <c r="BD1455" s="15"/>
      <c r="BE1455" s="15"/>
      <c r="BF1455" s="15"/>
    </row>
    <row r="1456" spans="2:58" ht="15.75">
      <c r="B1456" s="20"/>
      <c r="C1456" s="168"/>
      <c r="D1456" s="168"/>
      <c r="E1456" s="169"/>
      <c r="F1456" s="169"/>
      <c r="G1456" s="11">
        <f t="shared" si="83"/>
      </c>
      <c r="H1456" s="11">
        <f t="shared" si="83"/>
      </c>
      <c r="I1456" s="12">
        <f t="shared" si="83"/>
      </c>
      <c r="J1456" s="20"/>
      <c r="K1456" s="20"/>
      <c r="L1456" s="2">
        <f t="shared" si="84"/>
      </c>
      <c r="Z1456" s="43"/>
      <c r="AA1456" s="43"/>
      <c r="AB1456" s="43"/>
      <c r="AC1456" s="43"/>
      <c r="AD1456" s="44"/>
      <c r="AE1456" s="163"/>
      <c r="AF1456" s="163"/>
      <c r="AG1456" s="196"/>
      <c r="AH1456" s="196"/>
      <c r="AI1456" s="80">
        <f>'[2]2'!AC1089</f>
        <v>0</v>
      </c>
      <c r="AJ1456" s="81">
        <f>'[2]2'!J1089</f>
        <v>0</v>
      </c>
      <c r="AK1456" s="160">
        <f>'[2]2'!L1089</f>
        <v>0</v>
      </c>
      <c r="AL1456" s="160"/>
      <c r="AM1456" s="44"/>
      <c r="AN1456" s="87">
        <f>'[2]2'!A1089</f>
        <v>0</v>
      </c>
      <c r="AO1456" s="41"/>
      <c r="AP1456" s="15"/>
      <c r="AQ1456" s="15"/>
      <c r="AR1456" s="15"/>
      <c r="AS1456" s="15"/>
      <c r="AT1456" s="15"/>
      <c r="AU1456" s="15"/>
      <c r="AV1456" s="15"/>
      <c r="AW1456" s="15"/>
      <c r="AX1456" s="15"/>
      <c r="AY1456" s="15"/>
      <c r="AZ1456" s="15"/>
      <c r="BA1456" s="15"/>
      <c r="BB1456" s="15"/>
      <c r="BC1456" s="15"/>
      <c r="BD1456" s="15"/>
      <c r="BE1456" s="15"/>
      <c r="BF1456" s="15"/>
    </row>
    <row r="1457" spans="2:58" ht="15.75">
      <c r="B1457" s="20"/>
      <c r="C1457" s="168"/>
      <c r="D1457" s="168"/>
      <c r="E1457" s="169"/>
      <c r="F1457" s="169"/>
      <c r="G1457" s="11">
        <f t="shared" si="83"/>
      </c>
      <c r="H1457" s="11">
        <f t="shared" si="83"/>
      </c>
      <c r="I1457" s="12">
        <f t="shared" si="83"/>
      </c>
      <c r="J1457" s="20"/>
      <c r="K1457" s="20"/>
      <c r="L1457" s="2">
        <f t="shared" si="84"/>
      </c>
      <c r="Z1457" s="43"/>
      <c r="AA1457" s="43"/>
      <c r="AB1457" s="43"/>
      <c r="AC1457" s="43"/>
      <c r="AD1457" s="44"/>
      <c r="AE1457" s="163"/>
      <c r="AF1457" s="163"/>
      <c r="AG1457" s="196"/>
      <c r="AH1457" s="196"/>
      <c r="AI1457" s="80">
        <f>'[2]2'!AC1090</f>
        <v>0</v>
      </c>
      <c r="AJ1457" s="81">
        <f>'[2]2'!J1090</f>
        <v>0</v>
      </c>
      <c r="AK1457" s="160">
        <f>'[2]2'!L1090</f>
        <v>0</v>
      </c>
      <c r="AL1457" s="160"/>
      <c r="AM1457" s="44"/>
      <c r="AN1457" s="87">
        <f>'[2]2'!A1090</f>
        <v>0</v>
      </c>
      <c r="AO1457" s="41"/>
      <c r="AP1457" s="15"/>
      <c r="AQ1457" s="15"/>
      <c r="AR1457" s="15"/>
      <c r="AS1457" s="15"/>
      <c r="AT1457" s="15"/>
      <c r="AU1457" s="15"/>
      <c r="AV1457" s="15"/>
      <c r="AW1457" s="15"/>
      <c r="AX1457" s="15"/>
      <c r="AY1457" s="15"/>
      <c r="AZ1457" s="15"/>
      <c r="BA1457" s="15"/>
      <c r="BB1457" s="15"/>
      <c r="BC1457" s="15"/>
      <c r="BD1457" s="15"/>
      <c r="BE1457" s="15"/>
      <c r="BF1457" s="15"/>
    </row>
    <row r="1458" spans="2:58" ht="15.75">
      <c r="B1458" s="20"/>
      <c r="C1458" s="168"/>
      <c r="D1458" s="168"/>
      <c r="E1458" s="169"/>
      <c r="F1458" s="169"/>
      <c r="G1458" s="11">
        <f t="shared" si="83"/>
      </c>
      <c r="H1458" s="11">
        <f t="shared" si="83"/>
      </c>
      <c r="I1458" s="12">
        <f t="shared" si="83"/>
      </c>
      <c r="J1458" s="20"/>
      <c r="K1458" s="20"/>
      <c r="L1458" s="2">
        <f t="shared" si="84"/>
      </c>
      <c r="Z1458" s="43"/>
      <c r="AA1458" s="43"/>
      <c r="AB1458" s="43"/>
      <c r="AC1458" s="43"/>
      <c r="AD1458" s="44"/>
      <c r="AE1458" s="163"/>
      <c r="AF1458" s="163"/>
      <c r="AG1458" s="196"/>
      <c r="AH1458" s="196"/>
      <c r="AI1458" s="80">
        <f>'[2]2'!AC1091</f>
        <v>0</v>
      </c>
      <c r="AJ1458" s="81">
        <f>'[2]2'!J1091</f>
        <v>0</v>
      </c>
      <c r="AK1458" s="160">
        <f>'[2]2'!L1091</f>
        <v>0</v>
      </c>
      <c r="AL1458" s="160"/>
      <c r="AM1458" s="44"/>
      <c r="AN1458" s="87">
        <f>'[2]2'!A1091</f>
        <v>0</v>
      </c>
      <c r="AO1458" s="41"/>
      <c r="AP1458" s="15"/>
      <c r="AQ1458" s="15"/>
      <c r="AR1458" s="15"/>
      <c r="AS1458" s="15"/>
      <c r="AT1458" s="15"/>
      <c r="AU1458" s="15"/>
      <c r="AV1458" s="15"/>
      <c r="AW1458" s="15"/>
      <c r="AX1458" s="15"/>
      <c r="AY1458" s="15"/>
      <c r="AZ1458" s="15"/>
      <c r="BA1458" s="15"/>
      <c r="BB1458" s="15"/>
      <c r="BC1458" s="15"/>
      <c r="BD1458" s="15"/>
      <c r="BE1458" s="15"/>
      <c r="BF1458" s="15"/>
    </row>
    <row r="1459" spans="2:58" ht="15.75">
      <c r="B1459" s="20"/>
      <c r="C1459" s="168"/>
      <c r="D1459" s="168"/>
      <c r="E1459" s="169"/>
      <c r="F1459" s="169"/>
      <c r="G1459" s="11">
        <f t="shared" si="83"/>
      </c>
      <c r="H1459" s="11">
        <f t="shared" si="83"/>
      </c>
      <c r="I1459" s="12">
        <f t="shared" si="83"/>
      </c>
      <c r="J1459" s="20"/>
      <c r="K1459" s="20"/>
      <c r="L1459" s="2">
        <f t="shared" si="84"/>
      </c>
      <c r="Z1459" s="43"/>
      <c r="AA1459" s="43"/>
      <c r="AB1459" s="43"/>
      <c r="AC1459" s="43"/>
      <c r="AD1459" s="44"/>
      <c r="AE1459" s="163"/>
      <c r="AF1459" s="163"/>
      <c r="AG1459" s="196"/>
      <c r="AH1459" s="196"/>
      <c r="AI1459" s="80">
        <f>'[2]2'!AC1092</f>
        <v>0</v>
      </c>
      <c r="AJ1459" s="81">
        <f>'[2]2'!J1092</f>
        <v>0</v>
      </c>
      <c r="AK1459" s="160">
        <f>'[2]2'!L1092</f>
        <v>0</v>
      </c>
      <c r="AL1459" s="160"/>
      <c r="AM1459" s="44"/>
      <c r="AN1459" s="87">
        <f>'[2]2'!A1092</f>
        <v>0</v>
      </c>
      <c r="AO1459" s="41"/>
      <c r="AP1459" s="15"/>
      <c r="AQ1459" s="15"/>
      <c r="AR1459" s="15"/>
      <c r="AS1459" s="15"/>
      <c r="AT1459" s="15"/>
      <c r="AU1459" s="15"/>
      <c r="AV1459" s="15"/>
      <c r="AW1459" s="15"/>
      <c r="AX1459" s="15"/>
      <c r="AY1459" s="15"/>
      <c r="AZ1459" s="15"/>
      <c r="BA1459" s="15"/>
      <c r="BB1459" s="15"/>
      <c r="BC1459" s="15"/>
      <c r="BD1459" s="15"/>
      <c r="BE1459" s="15"/>
      <c r="BF1459" s="15"/>
    </row>
    <row r="1460" spans="2:58" ht="15.75">
      <c r="B1460" s="20"/>
      <c r="C1460" s="168"/>
      <c r="D1460" s="181"/>
      <c r="E1460" s="169"/>
      <c r="F1460" s="182"/>
      <c r="G1460" s="11">
        <f t="shared" si="83"/>
      </c>
      <c r="H1460" s="11">
        <f t="shared" si="83"/>
      </c>
      <c r="I1460" s="12">
        <f t="shared" si="83"/>
      </c>
      <c r="J1460" s="20"/>
      <c r="K1460" s="20"/>
      <c r="L1460" s="2">
        <f t="shared" si="84"/>
      </c>
      <c r="Z1460" s="43"/>
      <c r="AA1460" s="43"/>
      <c r="AB1460" s="43"/>
      <c r="AC1460" s="43"/>
      <c r="AD1460" s="44"/>
      <c r="AE1460" s="163"/>
      <c r="AF1460" s="163"/>
      <c r="AG1460" s="196"/>
      <c r="AH1460" s="196"/>
      <c r="AI1460" s="80">
        <f>'[2]2'!AC1093</f>
        <v>0</v>
      </c>
      <c r="AJ1460" s="81">
        <f>'[2]2'!J1093</f>
        <v>0</v>
      </c>
      <c r="AK1460" s="160">
        <f>'[2]2'!L1093</f>
        <v>0</v>
      </c>
      <c r="AL1460" s="160"/>
      <c r="AM1460" s="44"/>
      <c r="AN1460" s="87">
        <f>'[2]2'!A1093</f>
        <v>0</v>
      </c>
      <c r="AO1460" s="41"/>
      <c r="AP1460" s="15"/>
      <c r="AQ1460" s="15"/>
      <c r="AR1460" s="15"/>
      <c r="AS1460" s="15"/>
      <c r="AT1460" s="15"/>
      <c r="AU1460" s="15"/>
      <c r="AV1460" s="15"/>
      <c r="AW1460" s="15"/>
      <c r="AX1460" s="15"/>
      <c r="AY1460" s="15"/>
      <c r="AZ1460" s="15"/>
      <c r="BA1460" s="15"/>
      <c r="BB1460" s="15"/>
      <c r="BC1460" s="15"/>
      <c r="BD1460" s="15"/>
      <c r="BE1460" s="15"/>
      <c r="BF1460" s="15"/>
    </row>
    <row r="1461" spans="2:58" ht="15.75">
      <c r="B1461" s="168"/>
      <c r="C1461" s="173"/>
      <c r="D1461" s="170" t="s">
        <v>6</v>
      </c>
      <c r="E1461" s="171"/>
      <c r="F1461" s="170" t="s">
        <v>13</v>
      </c>
      <c r="G1461" s="172"/>
      <c r="H1461" s="169"/>
      <c r="I1461" s="168"/>
      <c r="J1461" s="168"/>
      <c r="K1461" s="168"/>
      <c r="L1461" s="174"/>
      <c r="Z1461" s="43"/>
      <c r="AA1461" s="43"/>
      <c r="AB1461" s="43"/>
      <c r="AC1461" s="43"/>
      <c r="AD1461" s="163"/>
      <c r="AE1461" s="163"/>
      <c r="AF1461" s="199" t="s">
        <v>6</v>
      </c>
      <c r="AG1461" s="200"/>
      <c r="AH1461" s="199" t="s">
        <v>13</v>
      </c>
      <c r="AI1461" s="200"/>
      <c r="AJ1461" s="196"/>
      <c r="AK1461" s="163"/>
      <c r="AL1461" s="163"/>
      <c r="AM1461" s="163"/>
      <c r="AN1461" s="198"/>
      <c r="AO1461" s="41"/>
      <c r="AP1461" s="15"/>
      <c r="AQ1461" s="15"/>
      <c r="AR1461" s="15"/>
      <c r="AS1461" s="15"/>
      <c r="AT1461" s="15"/>
      <c r="AU1461" s="15"/>
      <c r="AV1461" s="15"/>
      <c r="AW1461" s="15"/>
      <c r="AX1461" s="15"/>
      <c r="AY1461" s="15"/>
      <c r="AZ1461" s="15"/>
      <c r="BA1461" s="15"/>
      <c r="BB1461" s="15"/>
      <c r="BC1461" s="15"/>
      <c r="BD1461" s="15"/>
      <c r="BE1461" s="15"/>
      <c r="BF1461" s="15"/>
    </row>
    <row r="1462" spans="2:58" ht="15.75">
      <c r="B1462" s="168"/>
      <c r="C1462" s="168"/>
      <c r="D1462" s="172"/>
      <c r="E1462" s="172"/>
      <c r="F1462" s="172"/>
      <c r="G1462" s="172"/>
      <c r="H1462" s="169"/>
      <c r="I1462" s="168"/>
      <c r="J1462" s="168"/>
      <c r="K1462" s="168"/>
      <c r="L1462" s="174"/>
      <c r="Z1462" s="43"/>
      <c r="AA1462" s="43"/>
      <c r="AB1462" s="43"/>
      <c r="AC1462" s="43"/>
      <c r="AD1462" s="163"/>
      <c r="AE1462" s="163"/>
      <c r="AF1462" s="200"/>
      <c r="AG1462" s="200"/>
      <c r="AH1462" s="200"/>
      <c r="AI1462" s="200"/>
      <c r="AJ1462" s="196"/>
      <c r="AK1462" s="163"/>
      <c r="AL1462" s="163"/>
      <c r="AM1462" s="163"/>
      <c r="AN1462" s="198"/>
      <c r="AO1462" s="41"/>
      <c r="AP1462" s="15"/>
      <c r="AQ1462" s="15"/>
      <c r="AR1462" s="15"/>
      <c r="AS1462" s="15"/>
      <c r="AT1462" s="15"/>
      <c r="AU1462" s="15"/>
      <c r="AV1462" s="15"/>
      <c r="AW1462" s="15"/>
      <c r="AX1462" s="15"/>
      <c r="AY1462" s="15"/>
      <c r="AZ1462" s="15"/>
      <c r="BA1462" s="15"/>
      <c r="BB1462" s="15"/>
      <c r="BC1462" s="15"/>
      <c r="BD1462" s="15"/>
      <c r="BE1462" s="15"/>
      <c r="BF1462" s="15"/>
    </row>
    <row r="1463" spans="2:58" ht="15.75">
      <c r="B1463" s="168"/>
      <c r="C1463" s="168"/>
      <c r="D1463" s="170" t="s">
        <v>6</v>
      </c>
      <c r="E1463" s="171"/>
      <c r="F1463" s="170" t="s">
        <v>14</v>
      </c>
      <c r="G1463" s="172"/>
      <c r="H1463" s="169"/>
      <c r="I1463" s="168"/>
      <c r="J1463" s="168"/>
      <c r="K1463" s="168"/>
      <c r="L1463" s="174"/>
      <c r="Z1463" s="43"/>
      <c r="AA1463" s="43"/>
      <c r="AB1463" s="43"/>
      <c r="AC1463" s="43"/>
      <c r="AD1463" s="163"/>
      <c r="AE1463" s="163"/>
      <c r="AF1463" s="199" t="s">
        <v>6</v>
      </c>
      <c r="AG1463" s="200"/>
      <c r="AH1463" s="199" t="s">
        <v>14</v>
      </c>
      <c r="AI1463" s="200"/>
      <c r="AJ1463" s="196"/>
      <c r="AK1463" s="163"/>
      <c r="AL1463" s="163"/>
      <c r="AM1463" s="163"/>
      <c r="AN1463" s="198"/>
      <c r="AO1463" s="41"/>
      <c r="AP1463" s="15"/>
      <c r="AQ1463" s="15"/>
      <c r="AR1463" s="15"/>
      <c r="AS1463" s="15"/>
      <c r="AT1463" s="15"/>
      <c r="AU1463" s="15"/>
      <c r="AV1463" s="15"/>
      <c r="AW1463" s="15"/>
      <c r="AX1463" s="15"/>
      <c r="AY1463" s="15"/>
      <c r="AZ1463" s="15"/>
      <c r="BA1463" s="15"/>
      <c r="BB1463" s="15"/>
      <c r="BC1463" s="15"/>
      <c r="BD1463" s="15"/>
      <c r="BE1463" s="15"/>
      <c r="BF1463" s="15"/>
    </row>
    <row r="1464" spans="2:58" ht="15.75">
      <c r="B1464" s="168"/>
      <c r="C1464" s="168"/>
      <c r="D1464" s="172"/>
      <c r="E1464" s="172"/>
      <c r="F1464" s="172"/>
      <c r="G1464" s="172"/>
      <c r="H1464" s="169"/>
      <c r="I1464" s="168"/>
      <c r="J1464" s="168"/>
      <c r="K1464" s="168"/>
      <c r="L1464" s="174"/>
      <c r="Z1464" s="43"/>
      <c r="AA1464" s="43"/>
      <c r="AB1464" s="43"/>
      <c r="AC1464" s="43"/>
      <c r="AD1464" s="163"/>
      <c r="AE1464" s="163"/>
      <c r="AF1464" s="200"/>
      <c r="AG1464" s="200"/>
      <c r="AH1464" s="200"/>
      <c r="AI1464" s="200"/>
      <c r="AJ1464" s="196"/>
      <c r="AK1464" s="163"/>
      <c r="AL1464" s="163"/>
      <c r="AM1464" s="163"/>
      <c r="AN1464" s="198"/>
      <c r="AO1464" s="41"/>
      <c r="AP1464" s="15"/>
      <c r="AQ1464" s="15"/>
      <c r="AR1464" s="15"/>
      <c r="AS1464" s="15"/>
      <c r="AT1464" s="15"/>
      <c r="AU1464" s="15"/>
      <c r="AV1464" s="15"/>
      <c r="AW1464" s="15"/>
      <c r="AX1464" s="15"/>
      <c r="AY1464" s="15"/>
      <c r="AZ1464" s="15"/>
      <c r="BA1464" s="15"/>
      <c r="BB1464" s="15"/>
      <c r="BC1464" s="15"/>
      <c r="BD1464" s="15"/>
      <c r="BE1464" s="15"/>
      <c r="BF1464" s="15"/>
    </row>
    <row r="1465" spans="2:58" ht="15.75">
      <c r="B1465" s="168"/>
      <c r="C1465" s="168"/>
      <c r="D1465" s="170" t="s">
        <v>6</v>
      </c>
      <c r="E1465" s="171"/>
      <c r="F1465" s="170" t="s">
        <v>15</v>
      </c>
      <c r="G1465" s="172"/>
      <c r="H1465" s="167"/>
      <c r="I1465" s="187" t="s">
        <v>16</v>
      </c>
      <c r="J1465" s="187"/>
      <c r="K1465" s="187"/>
      <c r="L1465" s="187"/>
      <c r="Z1465" s="43"/>
      <c r="AA1465" s="43"/>
      <c r="AB1465" s="43"/>
      <c r="AC1465" s="43"/>
      <c r="AD1465" s="163"/>
      <c r="AE1465" s="163"/>
      <c r="AF1465" s="199" t="s">
        <v>6</v>
      </c>
      <c r="AG1465" s="200"/>
      <c r="AH1465" s="199" t="s">
        <v>15</v>
      </c>
      <c r="AI1465" s="200"/>
      <c r="AJ1465" s="196"/>
      <c r="AK1465" s="162" t="s">
        <v>16</v>
      </c>
      <c r="AL1465" s="162"/>
      <c r="AM1465" s="162"/>
      <c r="AN1465" s="162"/>
      <c r="AO1465" s="41"/>
      <c r="AP1465" s="15"/>
      <c r="AQ1465" s="15"/>
      <c r="AR1465" s="15"/>
      <c r="AS1465" s="15"/>
      <c r="AT1465" s="15"/>
      <c r="AU1465" s="15"/>
      <c r="AV1465" s="15"/>
      <c r="AW1465" s="15"/>
      <c r="AX1465" s="15"/>
      <c r="AY1465" s="15"/>
      <c r="AZ1465" s="15"/>
      <c r="BA1465" s="15"/>
      <c r="BB1465" s="15"/>
      <c r="BC1465" s="15"/>
      <c r="BD1465" s="15"/>
      <c r="BE1465" s="15"/>
      <c r="BF1465" s="15"/>
    </row>
    <row r="1466" spans="2:58" ht="15.75">
      <c r="B1466" s="168"/>
      <c r="C1466" s="168"/>
      <c r="D1466" s="172"/>
      <c r="E1466" s="172"/>
      <c r="F1466" s="172"/>
      <c r="G1466" s="172"/>
      <c r="H1466" s="167"/>
      <c r="I1466" s="187"/>
      <c r="J1466" s="187"/>
      <c r="K1466" s="187"/>
      <c r="L1466" s="187"/>
      <c r="Z1466" s="43"/>
      <c r="AA1466" s="43"/>
      <c r="AB1466" s="43"/>
      <c r="AC1466" s="43"/>
      <c r="AD1466" s="163"/>
      <c r="AE1466" s="163"/>
      <c r="AF1466" s="200"/>
      <c r="AG1466" s="200"/>
      <c r="AH1466" s="200"/>
      <c r="AI1466" s="200"/>
      <c r="AJ1466" s="196"/>
      <c r="AK1466" s="162"/>
      <c r="AL1466" s="162"/>
      <c r="AM1466" s="162"/>
      <c r="AN1466" s="162"/>
      <c r="AO1466" s="41"/>
      <c r="AP1466" s="15"/>
      <c r="AQ1466" s="15"/>
      <c r="AR1466" s="15"/>
      <c r="AS1466" s="15"/>
      <c r="AT1466" s="15"/>
      <c r="AU1466" s="15"/>
      <c r="AV1466" s="15"/>
      <c r="AW1466" s="15"/>
      <c r="AX1466" s="15"/>
      <c r="AY1466" s="15"/>
      <c r="AZ1466" s="15"/>
      <c r="BA1466" s="15"/>
      <c r="BB1466" s="15"/>
      <c r="BC1466" s="15"/>
      <c r="BD1466" s="15"/>
      <c r="BE1466" s="15"/>
      <c r="BF1466" s="15"/>
    </row>
    <row r="1467" spans="2:58" ht="15.75">
      <c r="B1467" s="168"/>
      <c r="C1467" s="168"/>
      <c r="D1467" s="170" t="s">
        <v>6</v>
      </c>
      <c r="E1467" s="171"/>
      <c r="F1467" s="170" t="s">
        <v>17</v>
      </c>
      <c r="G1467" s="172"/>
      <c r="H1467" s="167"/>
      <c r="I1467" s="187"/>
      <c r="J1467" s="187"/>
      <c r="K1467" s="187"/>
      <c r="L1467" s="187"/>
      <c r="Z1467" s="43"/>
      <c r="AA1467" s="43"/>
      <c r="AB1467" s="43"/>
      <c r="AC1467" s="43"/>
      <c r="AD1467" s="163"/>
      <c r="AE1467" s="163"/>
      <c r="AF1467" s="199" t="s">
        <v>6</v>
      </c>
      <c r="AG1467" s="200"/>
      <c r="AH1467" s="199" t="s">
        <v>17</v>
      </c>
      <c r="AI1467" s="200"/>
      <c r="AJ1467" s="196"/>
      <c r="AK1467" s="162"/>
      <c r="AL1467" s="162"/>
      <c r="AM1467" s="162"/>
      <c r="AN1467" s="162"/>
      <c r="AO1467" s="41"/>
      <c r="AP1467" s="15"/>
      <c r="AQ1467" s="15"/>
      <c r="AR1467" s="15"/>
      <c r="AS1467" s="15"/>
      <c r="AT1467" s="15"/>
      <c r="AU1467" s="15"/>
      <c r="AV1467" s="15"/>
      <c r="AW1467" s="15"/>
      <c r="AX1467" s="15"/>
      <c r="AY1467" s="15"/>
      <c r="AZ1467" s="15"/>
      <c r="BA1467" s="15"/>
      <c r="BB1467" s="15"/>
      <c r="BC1467" s="15"/>
      <c r="BD1467" s="15"/>
      <c r="BE1467" s="15"/>
      <c r="BF1467" s="15"/>
    </row>
    <row r="1468" spans="2:58" ht="15.75">
      <c r="B1468" s="168"/>
      <c r="C1468" s="168"/>
      <c r="D1468" s="172"/>
      <c r="E1468" s="172"/>
      <c r="F1468" s="172"/>
      <c r="G1468" s="172"/>
      <c r="H1468" s="167"/>
      <c r="I1468" s="187"/>
      <c r="J1468" s="187"/>
      <c r="K1468" s="187"/>
      <c r="L1468" s="187"/>
      <c r="Z1468" s="43"/>
      <c r="AA1468" s="43"/>
      <c r="AB1468" s="43"/>
      <c r="AC1468" s="43"/>
      <c r="AD1468" s="163"/>
      <c r="AE1468" s="163"/>
      <c r="AF1468" s="200"/>
      <c r="AG1468" s="200"/>
      <c r="AH1468" s="200"/>
      <c r="AI1468" s="200"/>
      <c r="AJ1468" s="196"/>
      <c r="AK1468" s="162"/>
      <c r="AL1468" s="162"/>
      <c r="AM1468" s="162"/>
      <c r="AN1468" s="162"/>
      <c r="AO1468" s="41"/>
      <c r="AP1468" s="15"/>
      <c r="AQ1468" s="15"/>
      <c r="AR1468" s="15"/>
      <c r="AS1468" s="15"/>
      <c r="AT1468" s="15"/>
      <c r="AU1468" s="15"/>
      <c r="AV1468" s="15"/>
      <c r="AW1468" s="15"/>
      <c r="AX1468" s="15"/>
      <c r="AY1468" s="15"/>
      <c r="AZ1468" s="15"/>
      <c r="BA1468" s="15"/>
      <c r="BB1468" s="15"/>
      <c r="BC1468" s="15"/>
      <c r="BD1468" s="15"/>
      <c r="BE1468" s="15"/>
      <c r="BF1468" s="15"/>
    </row>
    <row r="1469" spans="2:58" ht="15.75">
      <c r="B1469" s="187" t="s">
        <v>18</v>
      </c>
      <c r="C1469" s="187"/>
      <c r="D1469" s="187"/>
      <c r="E1469" s="187"/>
      <c r="F1469" s="187"/>
      <c r="G1469" s="187"/>
      <c r="H1469" s="187"/>
      <c r="I1469" s="187"/>
      <c r="J1469" s="187"/>
      <c r="K1469" s="187"/>
      <c r="L1469" s="187"/>
      <c r="Z1469" s="43"/>
      <c r="AA1469" s="43"/>
      <c r="AB1469" s="43"/>
      <c r="AC1469" s="43"/>
      <c r="AD1469" s="162" t="s">
        <v>18</v>
      </c>
      <c r="AE1469" s="162"/>
      <c r="AF1469" s="162"/>
      <c r="AG1469" s="162"/>
      <c r="AH1469" s="162"/>
      <c r="AI1469" s="162"/>
      <c r="AJ1469" s="162"/>
      <c r="AK1469" s="162"/>
      <c r="AL1469" s="162"/>
      <c r="AM1469" s="162"/>
      <c r="AN1469" s="162"/>
      <c r="AO1469" s="41"/>
      <c r="AP1469" s="15"/>
      <c r="AQ1469" s="15"/>
      <c r="AR1469" s="15"/>
      <c r="AS1469" s="15"/>
      <c r="AT1469" s="15"/>
      <c r="AU1469" s="15"/>
      <c r="AV1469" s="15"/>
      <c r="AW1469" s="15"/>
      <c r="AX1469" s="15"/>
      <c r="AY1469" s="15"/>
      <c r="AZ1469" s="15"/>
      <c r="BA1469" s="15"/>
      <c r="BB1469" s="15"/>
      <c r="BC1469" s="15"/>
      <c r="BD1469" s="15"/>
      <c r="BE1469" s="15"/>
      <c r="BF1469" s="15"/>
    </row>
    <row r="1470" spans="2:58" ht="15.75">
      <c r="B1470" s="187"/>
      <c r="C1470" s="187"/>
      <c r="D1470" s="187"/>
      <c r="E1470" s="187"/>
      <c r="F1470" s="187"/>
      <c r="G1470" s="187"/>
      <c r="H1470" s="187"/>
      <c r="I1470" s="187"/>
      <c r="J1470" s="187"/>
      <c r="K1470" s="187"/>
      <c r="L1470" s="187"/>
      <c r="O1470" s="15"/>
      <c r="P1470" s="15"/>
      <c r="Z1470" s="43"/>
      <c r="AA1470" s="43"/>
      <c r="AB1470" s="43"/>
      <c r="AC1470" s="43"/>
      <c r="AD1470" s="44"/>
      <c r="AE1470" s="44"/>
      <c r="AF1470" s="45"/>
      <c r="AG1470" s="45"/>
      <c r="AH1470" s="45"/>
      <c r="AI1470" s="75"/>
      <c r="AJ1470" s="45"/>
      <c r="AK1470" s="44"/>
      <c r="AL1470" s="44"/>
      <c r="AM1470" s="44"/>
      <c r="AN1470" s="63"/>
      <c r="AO1470" s="41"/>
      <c r="AP1470" s="15"/>
      <c r="AQ1470" s="15"/>
      <c r="AR1470" s="15"/>
      <c r="AS1470" s="15"/>
      <c r="AT1470" s="15"/>
      <c r="AU1470" s="15"/>
      <c r="AV1470" s="15"/>
      <c r="AW1470" s="15"/>
      <c r="AX1470" s="15"/>
      <c r="AY1470" s="15"/>
      <c r="AZ1470" s="15"/>
      <c r="BA1470" s="15"/>
      <c r="BB1470" s="15"/>
      <c r="BC1470" s="15"/>
      <c r="BD1470" s="15"/>
      <c r="BE1470" s="15"/>
      <c r="BF1470" s="15"/>
    </row>
    <row r="1471" spans="2:58" ht="15.75">
      <c r="B1471" s="21"/>
      <c r="C1471" s="21"/>
      <c r="D1471" s="21"/>
      <c r="E1471" s="21"/>
      <c r="F1471" s="21"/>
      <c r="G1471" s="21"/>
      <c r="H1471" s="21"/>
      <c r="I1471" s="21"/>
      <c r="J1471" s="21"/>
      <c r="K1471" s="21"/>
      <c r="L1471" s="21"/>
      <c r="Z1471" s="43"/>
      <c r="AA1471" s="43"/>
      <c r="AB1471" s="43"/>
      <c r="AC1471" s="43"/>
      <c r="AD1471" s="44"/>
      <c r="AE1471" s="44"/>
      <c r="AF1471" s="45"/>
      <c r="AG1471" s="45"/>
      <c r="AH1471" s="45"/>
      <c r="AI1471" s="75"/>
      <c r="AJ1471" s="45"/>
      <c r="AK1471" s="44"/>
      <c r="AL1471" s="44"/>
      <c r="AM1471" s="44"/>
      <c r="AN1471" s="63"/>
      <c r="AO1471" s="41"/>
      <c r="AP1471" s="15"/>
      <c r="AQ1471" s="15"/>
      <c r="AR1471" s="15"/>
      <c r="AS1471" s="15"/>
      <c r="AT1471" s="15"/>
      <c r="AU1471" s="15"/>
      <c r="AV1471" s="15"/>
      <c r="AW1471" s="15"/>
      <c r="AX1471" s="15"/>
      <c r="AY1471" s="15"/>
      <c r="AZ1471" s="15"/>
      <c r="BA1471" s="15"/>
      <c r="BB1471" s="15"/>
      <c r="BC1471" s="15"/>
      <c r="BD1471" s="15"/>
      <c r="BE1471" s="15"/>
      <c r="BF1471" s="15"/>
    </row>
    <row r="1472" spans="5:58" ht="21">
      <c r="E1472" s="188" t="s">
        <v>64</v>
      </c>
      <c r="F1472" s="188"/>
      <c r="G1472" s="188"/>
      <c r="H1472" s="188"/>
      <c r="I1472" s="188"/>
      <c r="Z1472" s="43"/>
      <c r="AA1472" s="43"/>
      <c r="AB1472" s="43"/>
      <c r="AC1472" s="43"/>
      <c r="AD1472" s="44"/>
      <c r="AE1472" s="44"/>
      <c r="AF1472" s="45"/>
      <c r="AG1472" s="76"/>
      <c r="AH1472" s="77"/>
      <c r="AI1472" s="78"/>
      <c r="AJ1472" s="77"/>
      <c r="AK1472" s="79"/>
      <c r="AL1472" s="44"/>
      <c r="AM1472" s="44"/>
      <c r="AN1472" s="63"/>
      <c r="AO1472" s="41"/>
      <c r="AP1472" s="15"/>
      <c r="AQ1472" s="15"/>
      <c r="AR1472" s="15"/>
      <c r="AS1472" s="15"/>
      <c r="AT1472" s="15"/>
      <c r="AU1472" s="15"/>
      <c r="AV1472" s="15"/>
      <c r="AW1472" s="15"/>
      <c r="AX1472" s="15"/>
      <c r="AY1472" s="15"/>
      <c r="AZ1472" s="15"/>
      <c r="BA1472" s="15"/>
      <c r="BB1472" s="15"/>
      <c r="BC1472" s="15"/>
      <c r="BD1472" s="15"/>
      <c r="BE1472" s="15"/>
      <c r="BF1472" s="15"/>
    </row>
    <row r="1473" spans="5:58" ht="15.75">
      <c r="E1473" s="188"/>
      <c r="F1473" s="188"/>
      <c r="G1473" s="188"/>
      <c r="H1473" s="188"/>
      <c r="I1473" s="188"/>
      <c r="Z1473" s="43"/>
      <c r="AA1473" s="43"/>
      <c r="AB1473" s="43"/>
      <c r="AC1473" s="43"/>
      <c r="AD1473" s="44"/>
      <c r="AE1473" s="44"/>
      <c r="AF1473" s="45"/>
      <c r="AG1473" s="190" t="s">
        <v>7</v>
      </c>
      <c r="AH1473" s="190"/>
      <c r="AI1473" s="190"/>
      <c r="AJ1473" s="190"/>
      <c r="AK1473" s="190"/>
      <c r="AL1473" s="44"/>
      <c r="AM1473" s="44"/>
      <c r="AN1473" s="63"/>
      <c r="AO1473" s="41"/>
      <c r="AP1473" s="15"/>
      <c r="AQ1473" s="15"/>
      <c r="AR1473" s="15"/>
      <c r="AS1473" s="15"/>
      <c r="AT1473" s="15"/>
      <c r="AU1473" s="15"/>
      <c r="AV1473" s="15"/>
      <c r="AW1473" s="15"/>
      <c r="AX1473" s="15"/>
      <c r="AY1473" s="15"/>
      <c r="AZ1473" s="15"/>
      <c r="BA1473" s="15"/>
      <c r="BB1473" s="15"/>
      <c r="BC1473" s="15"/>
      <c r="BD1473" s="15"/>
      <c r="BE1473" s="15"/>
      <c r="BF1473" s="15"/>
    </row>
    <row r="1474" spans="5:58" ht="15.75">
      <c r="E1474" s="188"/>
      <c r="F1474" s="188"/>
      <c r="G1474" s="188"/>
      <c r="H1474" s="188"/>
      <c r="I1474" s="188"/>
      <c r="Z1474" s="43"/>
      <c r="AA1474" s="43"/>
      <c r="AB1474" s="43"/>
      <c r="AC1474" s="43"/>
      <c r="AD1474" s="44"/>
      <c r="AE1474" s="44"/>
      <c r="AF1474" s="45"/>
      <c r="AG1474" s="190"/>
      <c r="AH1474" s="190"/>
      <c r="AI1474" s="190"/>
      <c r="AJ1474" s="190"/>
      <c r="AK1474" s="190"/>
      <c r="AL1474" s="44"/>
      <c r="AM1474" s="44"/>
      <c r="AN1474" s="63"/>
      <c r="AO1474" s="41"/>
      <c r="AP1474" s="15"/>
      <c r="AQ1474" s="15"/>
      <c r="AR1474" s="15"/>
      <c r="AS1474" s="15"/>
      <c r="AT1474" s="15"/>
      <c r="AU1474" s="15"/>
      <c r="AV1474" s="15"/>
      <c r="AW1474" s="15"/>
      <c r="AX1474" s="15"/>
      <c r="AY1474" s="15"/>
      <c r="AZ1474" s="15"/>
      <c r="BA1474" s="15"/>
      <c r="BB1474" s="15"/>
      <c r="BC1474" s="15"/>
      <c r="BD1474" s="15"/>
      <c r="BE1474" s="15"/>
      <c r="BF1474" s="15"/>
    </row>
    <row r="1475" spans="5:58" ht="15.75">
      <c r="E1475" s="9"/>
      <c r="F1475" s="9"/>
      <c r="G1475" s="34"/>
      <c r="H1475" s="9"/>
      <c r="I1475" s="183" t="str">
        <f>I1440</f>
        <v>م ع/93/325</v>
      </c>
      <c r="J1475" s="183"/>
      <c r="K1475" s="186" t="s">
        <v>63</v>
      </c>
      <c r="L1475" s="186"/>
      <c r="Z1475" s="43"/>
      <c r="AA1475" s="43"/>
      <c r="AB1475" s="43"/>
      <c r="AC1475" s="43"/>
      <c r="AD1475" s="44"/>
      <c r="AE1475" s="44"/>
      <c r="AF1475" s="45"/>
      <c r="AG1475" s="190"/>
      <c r="AH1475" s="190"/>
      <c r="AI1475" s="190"/>
      <c r="AJ1475" s="190"/>
      <c r="AK1475" s="190"/>
      <c r="AL1475" s="44"/>
      <c r="AM1475" s="44"/>
      <c r="AN1475" s="63"/>
      <c r="AO1475" s="41"/>
      <c r="AP1475" s="15"/>
      <c r="AQ1475" s="15"/>
      <c r="AR1475" s="15"/>
      <c r="AS1475" s="15"/>
      <c r="AT1475" s="15"/>
      <c r="AU1475" s="15"/>
      <c r="AV1475" s="15"/>
      <c r="AW1475" s="15"/>
      <c r="AX1475" s="15"/>
      <c r="AY1475" s="15"/>
      <c r="AZ1475" s="15"/>
      <c r="BA1475" s="15"/>
      <c r="BB1475" s="15"/>
      <c r="BC1475" s="15"/>
      <c r="BD1475" s="15"/>
      <c r="BE1475" s="15"/>
      <c r="BF1475" s="15"/>
    </row>
    <row r="1476" spans="2:58" ht="15.75">
      <c r="B1476" s="18" t="s">
        <v>86</v>
      </c>
      <c r="E1476" s="23"/>
      <c r="F1476" s="23"/>
      <c r="G1476" s="55"/>
      <c r="H1476" s="23"/>
      <c r="I1476" s="184" t="str">
        <f>I1441</f>
        <v>SLP-9300904004</v>
      </c>
      <c r="J1476" s="184"/>
      <c r="K1476" s="185" t="s">
        <v>9</v>
      </c>
      <c r="L1476" s="185"/>
      <c r="Z1476" s="43"/>
      <c r="AA1476" s="43"/>
      <c r="AB1476" s="43"/>
      <c r="AC1476" s="43"/>
      <c r="AD1476" s="44"/>
      <c r="AE1476" s="44"/>
      <c r="AF1476" s="45"/>
      <c r="AG1476" s="64"/>
      <c r="AH1476" s="64"/>
      <c r="AI1476" s="65"/>
      <c r="AJ1476" s="64"/>
      <c r="AK1476" s="164" t="e">
        <f>#REF!</f>
        <v>#REF!</v>
      </c>
      <c r="AL1476" s="164"/>
      <c r="AM1476" s="197" t="s">
        <v>8</v>
      </c>
      <c r="AN1476" s="197"/>
      <c r="AO1476" s="41"/>
      <c r="AP1476" s="15"/>
      <c r="AQ1476" s="15"/>
      <c r="AR1476" s="15"/>
      <c r="AS1476" s="15"/>
      <c r="AT1476" s="15"/>
      <c r="AU1476" s="15"/>
      <c r="AV1476" s="15"/>
      <c r="AW1476" s="15"/>
      <c r="AX1476" s="15"/>
      <c r="AY1476" s="15"/>
      <c r="AZ1476" s="15"/>
      <c r="BA1476" s="15"/>
      <c r="BB1476" s="15"/>
      <c r="BC1476" s="15"/>
      <c r="BD1476" s="15"/>
      <c r="BE1476" s="15"/>
      <c r="BF1476" s="15"/>
    </row>
    <row r="1477" spans="1:58" ht="15.75">
      <c r="A1477" s="19"/>
      <c r="D1477" s="18"/>
      <c r="E1477" s="18"/>
      <c r="F1477" s="18"/>
      <c r="G1477" s="18"/>
      <c r="H1477" s="18"/>
      <c r="L1477" s="18"/>
      <c r="Z1477" s="43"/>
      <c r="AA1477" s="43"/>
      <c r="AB1477" s="43"/>
      <c r="AC1477" s="43"/>
      <c r="AD1477" s="44"/>
      <c r="AE1477" s="44"/>
      <c r="AF1477" s="45"/>
      <c r="AG1477" s="64"/>
      <c r="AH1477" s="64"/>
      <c r="AI1477" s="65"/>
      <c r="AJ1477" s="64"/>
      <c r="AK1477" s="161">
        <f>'[2]MT26'!P1455</f>
        <v>0</v>
      </c>
      <c r="AL1477" s="161"/>
      <c r="AM1477" s="197" t="s">
        <v>9</v>
      </c>
      <c r="AN1477" s="197"/>
      <c r="AO1477" s="41"/>
      <c r="AP1477" s="15"/>
      <c r="AQ1477" s="15"/>
      <c r="AR1477" s="15"/>
      <c r="AS1477" s="15"/>
      <c r="AT1477" s="15"/>
      <c r="AU1477" s="15"/>
      <c r="AV1477" s="15"/>
      <c r="AW1477" s="15"/>
      <c r="AX1477" s="15"/>
      <c r="AY1477" s="15"/>
      <c r="AZ1477" s="15"/>
      <c r="BA1477" s="15"/>
      <c r="BB1477" s="15"/>
      <c r="BC1477" s="15"/>
      <c r="BD1477" s="15"/>
      <c r="BE1477" s="15"/>
      <c r="BF1477" s="15"/>
    </row>
    <row r="1478" spans="2:58" ht="31.5">
      <c r="B1478" s="52" t="s">
        <v>10</v>
      </c>
      <c r="C1478" s="179" t="s">
        <v>11</v>
      </c>
      <c r="D1478" s="180"/>
      <c r="E1478" s="179" t="s">
        <v>12</v>
      </c>
      <c r="F1478" s="180"/>
      <c r="G1478" s="53" t="s">
        <v>0</v>
      </c>
      <c r="H1478" s="53" t="s">
        <v>1</v>
      </c>
      <c r="I1478" s="53" t="s">
        <v>2</v>
      </c>
      <c r="J1478" s="53" t="s">
        <v>3</v>
      </c>
      <c r="K1478" s="53" t="s">
        <v>4</v>
      </c>
      <c r="L1478" s="51" t="s">
        <v>5</v>
      </c>
      <c r="Z1478" s="43"/>
      <c r="AA1478" s="43"/>
      <c r="AB1478" s="43"/>
      <c r="AC1478" s="46"/>
      <c r="AD1478" s="66" t="s">
        <v>10</v>
      </c>
      <c r="AE1478" s="192" t="s">
        <v>11</v>
      </c>
      <c r="AF1478" s="193"/>
      <c r="AG1478" s="192" t="s">
        <v>12</v>
      </c>
      <c r="AH1478" s="193"/>
      <c r="AI1478" s="67" t="s">
        <v>0</v>
      </c>
      <c r="AJ1478" s="67" t="s">
        <v>1</v>
      </c>
      <c r="AK1478" s="67" t="s">
        <v>2</v>
      </c>
      <c r="AL1478" s="67" t="s">
        <v>3</v>
      </c>
      <c r="AM1478" s="67" t="s">
        <v>4</v>
      </c>
      <c r="AN1478" s="63" t="s">
        <v>5</v>
      </c>
      <c r="AO1478" s="41"/>
      <c r="AP1478" s="15"/>
      <c r="AQ1478" s="15"/>
      <c r="AR1478" s="15"/>
      <c r="AS1478" s="15"/>
      <c r="AT1478" s="15"/>
      <c r="AU1478" s="15"/>
      <c r="AV1478" s="15"/>
      <c r="AW1478" s="15"/>
      <c r="AX1478" s="15"/>
      <c r="AY1478" s="15"/>
      <c r="AZ1478" s="15"/>
      <c r="BA1478" s="15"/>
      <c r="BB1478" s="15"/>
      <c r="BC1478" s="15"/>
      <c r="BD1478" s="15"/>
      <c r="BE1478" s="15"/>
      <c r="BF1478" s="15"/>
    </row>
    <row r="1479" spans="2:58" ht="15.75">
      <c r="B1479" s="1"/>
      <c r="C1479" s="175"/>
      <c r="D1479" s="176"/>
      <c r="E1479" s="177"/>
      <c r="F1479" s="178"/>
      <c r="G1479" s="11">
        <f aca="true" t="shared" si="85" ref="G1479:I1495">IF(AI1479=0,"",IF(AI1479&gt;0,AI1479))</f>
      </c>
      <c r="H1479" s="11">
        <f t="shared" si="85"/>
      </c>
      <c r="I1479" s="12">
        <f t="shared" si="85"/>
      </c>
      <c r="J1479" s="20"/>
      <c r="K1479" s="20"/>
      <c r="L1479" s="2">
        <f aca="true" t="shared" si="86" ref="L1479:L1495">IF(AN1479=0,"",IF(AN1479&gt;0,AN1479))</f>
      </c>
      <c r="Z1479" s="43"/>
      <c r="AA1479" s="43"/>
      <c r="AB1479" s="43"/>
      <c r="AC1479" s="43"/>
      <c r="AD1479" s="69"/>
      <c r="AE1479" s="195"/>
      <c r="AF1479" s="195"/>
      <c r="AG1479" s="192"/>
      <c r="AH1479" s="192"/>
      <c r="AI1479" s="80">
        <f>'[2]2'!AC1112</f>
        <v>0</v>
      </c>
      <c r="AJ1479" s="81">
        <f>'[2]2'!J1112</f>
        <v>0</v>
      </c>
      <c r="AK1479" s="160">
        <f>'[2]2'!L1112</f>
        <v>0</v>
      </c>
      <c r="AL1479" s="160"/>
      <c r="AM1479" s="44"/>
      <c r="AN1479" s="87">
        <f>'[2]2'!A1112</f>
        <v>0</v>
      </c>
      <c r="AO1479" s="41"/>
      <c r="AP1479" s="15"/>
      <c r="AQ1479" s="15"/>
      <c r="AR1479" s="15"/>
      <c r="AS1479" s="15"/>
      <c r="AT1479" s="15"/>
      <c r="AU1479" s="15"/>
      <c r="AV1479" s="15"/>
      <c r="AW1479" s="15"/>
      <c r="AX1479" s="15"/>
      <c r="AY1479" s="15"/>
      <c r="AZ1479" s="15"/>
      <c r="BA1479" s="15"/>
      <c r="BB1479" s="15"/>
      <c r="BC1479" s="15"/>
      <c r="BD1479" s="15"/>
      <c r="BE1479" s="15"/>
      <c r="BF1479" s="15"/>
    </row>
    <row r="1480" spans="2:58" ht="15.75">
      <c r="B1480" s="1"/>
      <c r="C1480" s="175"/>
      <c r="D1480" s="176"/>
      <c r="E1480" s="177"/>
      <c r="F1480" s="178"/>
      <c r="G1480" s="11">
        <f t="shared" si="85"/>
      </c>
      <c r="H1480" s="11">
        <f t="shared" si="85"/>
      </c>
      <c r="I1480" s="12">
        <f t="shared" si="85"/>
      </c>
      <c r="J1480" s="20"/>
      <c r="K1480" s="20"/>
      <c r="L1480" s="2">
        <f t="shared" si="86"/>
      </c>
      <c r="M1480" s="19"/>
      <c r="N1480" s="19"/>
      <c r="O1480" s="19"/>
      <c r="P1480" s="19"/>
      <c r="Q1480" s="19"/>
      <c r="R1480" s="19"/>
      <c r="S1480" s="19"/>
      <c r="T1480" s="19"/>
      <c r="U1480" s="19"/>
      <c r="V1480" s="19"/>
      <c r="W1480" s="19"/>
      <c r="X1480" s="19"/>
      <c r="Y1480" s="19"/>
      <c r="Z1480" s="46"/>
      <c r="AA1480" s="46"/>
      <c r="AB1480" s="46"/>
      <c r="AC1480" s="43"/>
      <c r="AD1480" s="69"/>
      <c r="AE1480" s="195"/>
      <c r="AF1480" s="195"/>
      <c r="AG1480" s="192"/>
      <c r="AH1480" s="192"/>
      <c r="AI1480" s="80">
        <f>'[2]2'!AC1113</f>
        <v>0</v>
      </c>
      <c r="AJ1480" s="81">
        <f>'[2]2'!J1113</f>
        <v>0</v>
      </c>
      <c r="AK1480" s="160">
        <f>'[2]2'!L1113</f>
        <v>0</v>
      </c>
      <c r="AL1480" s="160"/>
      <c r="AM1480" s="44"/>
      <c r="AN1480" s="87">
        <f>'[2]2'!A1113</f>
        <v>0</v>
      </c>
      <c r="AO1480" s="41"/>
      <c r="AP1480" s="15"/>
      <c r="AQ1480" s="15"/>
      <c r="AR1480" s="15"/>
      <c r="AS1480" s="15"/>
      <c r="AT1480" s="15"/>
      <c r="AU1480" s="15"/>
      <c r="AV1480" s="15"/>
      <c r="AW1480" s="15"/>
      <c r="AX1480" s="15"/>
      <c r="AY1480" s="15"/>
      <c r="AZ1480" s="15"/>
      <c r="BA1480" s="15"/>
      <c r="BB1480" s="15"/>
      <c r="BC1480" s="15"/>
      <c r="BD1480" s="15"/>
      <c r="BE1480" s="15"/>
      <c r="BF1480" s="15"/>
    </row>
    <row r="1481" spans="2:58" ht="15.75">
      <c r="B1481" s="1"/>
      <c r="C1481" s="175"/>
      <c r="D1481" s="176"/>
      <c r="E1481" s="177"/>
      <c r="F1481" s="178"/>
      <c r="G1481" s="11">
        <f t="shared" si="85"/>
      </c>
      <c r="H1481" s="11">
        <f t="shared" si="85"/>
      </c>
      <c r="I1481" s="12">
        <f t="shared" si="85"/>
      </c>
      <c r="J1481" s="20"/>
      <c r="K1481" s="20"/>
      <c r="L1481" s="2">
        <f t="shared" si="86"/>
      </c>
      <c r="Z1481" s="43"/>
      <c r="AA1481" s="43"/>
      <c r="AB1481" s="43"/>
      <c r="AC1481" s="43"/>
      <c r="AD1481" s="69"/>
      <c r="AE1481" s="195"/>
      <c r="AF1481" s="195"/>
      <c r="AG1481" s="192"/>
      <c r="AH1481" s="192"/>
      <c r="AI1481" s="80">
        <f>'[2]2'!AC1114</f>
        <v>0</v>
      </c>
      <c r="AJ1481" s="81">
        <f>'[2]2'!J1114</f>
        <v>0</v>
      </c>
      <c r="AK1481" s="160">
        <f>'[2]2'!L1114</f>
        <v>0</v>
      </c>
      <c r="AL1481" s="160"/>
      <c r="AM1481" s="44"/>
      <c r="AN1481" s="87">
        <f>'[2]2'!A1114</f>
        <v>0</v>
      </c>
      <c r="AO1481" s="41"/>
      <c r="AP1481" s="15"/>
      <c r="AQ1481" s="15"/>
      <c r="AR1481" s="15"/>
      <c r="AS1481" s="15"/>
      <c r="AT1481" s="15"/>
      <c r="AU1481" s="15"/>
      <c r="AV1481" s="15"/>
      <c r="AW1481" s="15"/>
      <c r="AX1481" s="15"/>
      <c r="AY1481" s="15"/>
      <c r="AZ1481" s="15"/>
      <c r="BA1481" s="15"/>
      <c r="BB1481" s="15"/>
      <c r="BC1481" s="15"/>
      <c r="BD1481" s="15"/>
      <c r="BE1481" s="15"/>
      <c r="BF1481" s="15"/>
    </row>
    <row r="1482" spans="2:58" ht="15.75">
      <c r="B1482" s="1"/>
      <c r="C1482" s="175"/>
      <c r="D1482" s="176"/>
      <c r="E1482" s="177"/>
      <c r="F1482" s="178"/>
      <c r="G1482" s="11">
        <f t="shared" si="85"/>
      </c>
      <c r="H1482" s="11">
        <f t="shared" si="85"/>
      </c>
      <c r="I1482" s="12">
        <f t="shared" si="85"/>
      </c>
      <c r="J1482" s="20"/>
      <c r="K1482" s="20"/>
      <c r="L1482" s="2">
        <f t="shared" si="86"/>
      </c>
      <c r="Z1482" s="43"/>
      <c r="AA1482" s="43"/>
      <c r="AB1482" s="43"/>
      <c r="AC1482" s="43"/>
      <c r="AD1482" s="69"/>
      <c r="AE1482" s="195"/>
      <c r="AF1482" s="195"/>
      <c r="AG1482" s="192"/>
      <c r="AH1482" s="192"/>
      <c r="AI1482" s="80">
        <f>'[2]2'!AC1115</f>
        <v>0</v>
      </c>
      <c r="AJ1482" s="81">
        <f>'[2]2'!J1115</f>
        <v>0</v>
      </c>
      <c r="AK1482" s="160">
        <f>'[2]2'!L1115</f>
        <v>0</v>
      </c>
      <c r="AL1482" s="160"/>
      <c r="AM1482" s="44"/>
      <c r="AN1482" s="87">
        <f>'[2]2'!A1115</f>
        <v>0</v>
      </c>
      <c r="AO1482" s="41"/>
      <c r="AP1482" s="15"/>
      <c r="AQ1482" s="15"/>
      <c r="AR1482" s="15"/>
      <c r="AS1482" s="15"/>
      <c r="AT1482" s="15"/>
      <c r="AU1482" s="15"/>
      <c r="AV1482" s="15"/>
      <c r="AW1482" s="15"/>
      <c r="AX1482" s="15"/>
      <c r="AY1482" s="15"/>
      <c r="AZ1482" s="15"/>
      <c r="BA1482" s="15"/>
      <c r="BB1482" s="15"/>
      <c r="BC1482" s="15"/>
      <c r="BD1482" s="15"/>
      <c r="BE1482" s="15"/>
      <c r="BF1482" s="15"/>
    </row>
    <row r="1483" spans="2:58" ht="15.75">
      <c r="B1483" s="20"/>
      <c r="C1483" s="168"/>
      <c r="D1483" s="168"/>
      <c r="E1483" s="169"/>
      <c r="F1483" s="169"/>
      <c r="G1483" s="11">
        <f t="shared" si="85"/>
      </c>
      <c r="H1483" s="11">
        <f t="shared" si="85"/>
      </c>
      <c r="I1483" s="12">
        <f t="shared" si="85"/>
      </c>
      <c r="J1483" s="13"/>
      <c r="K1483" s="13"/>
      <c r="L1483" s="2">
        <f t="shared" si="86"/>
      </c>
      <c r="Z1483" s="43"/>
      <c r="AA1483" s="43"/>
      <c r="AB1483" s="43"/>
      <c r="AC1483" s="43"/>
      <c r="AD1483" s="69"/>
      <c r="AE1483" s="195"/>
      <c r="AF1483" s="195"/>
      <c r="AG1483" s="192"/>
      <c r="AH1483" s="192"/>
      <c r="AI1483" s="80">
        <f>'[2]2'!AC1116</f>
        <v>0</v>
      </c>
      <c r="AJ1483" s="81">
        <f>'[2]2'!J1116</f>
        <v>0</v>
      </c>
      <c r="AK1483" s="160">
        <f>'[2]2'!L1116</f>
        <v>0</v>
      </c>
      <c r="AL1483" s="160"/>
      <c r="AM1483" s="74"/>
      <c r="AN1483" s="87">
        <f>'[2]2'!A1116</f>
        <v>0</v>
      </c>
      <c r="AO1483" s="41"/>
      <c r="AP1483" s="15"/>
      <c r="AQ1483" s="15"/>
      <c r="AR1483" s="15"/>
      <c r="AS1483" s="15"/>
      <c r="AT1483" s="15"/>
      <c r="AU1483" s="15"/>
      <c r="AV1483" s="15"/>
      <c r="AW1483" s="15"/>
      <c r="AX1483" s="15"/>
      <c r="AY1483" s="15"/>
      <c r="AZ1483" s="15"/>
      <c r="BA1483" s="15"/>
      <c r="BB1483" s="15"/>
      <c r="BC1483" s="15"/>
      <c r="BD1483" s="15"/>
      <c r="BE1483" s="15"/>
      <c r="BF1483" s="15"/>
    </row>
    <row r="1484" spans="2:58" ht="15.75">
      <c r="B1484" s="20"/>
      <c r="C1484" s="168"/>
      <c r="D1484" s="168"/>
      <c r="E1484" s="169"/>
      <c r="F1484" s="169"/>
      <c r="G1484" s="11">
        <f t="shared" si="85"/>
      </c>
      <c r="H1484" s="11">
        <f t="shared" si="85"/>
      </c>
      <c r="I1484" s="12">
        <f t="shared" si="85"/>
      </c>
      <c r="J1484" s="13"/>
      <c r="K1484" s="13"/>
      <c r="L1484" s="2">
        <f t="shared" si="86"/>
      </c>
      <c r="Z1484" s="43"/>
      <c r="AA1484" s="43"/>
      <c r="AB1484" s="43"/>
      <c r="AC1484" s="43"/>
      <c r="AD1484" s="44"/>
      <c r="AE1484" s="163"/>
      <c r="AF1484" s="163"/>
      <c r="AG1484" s="196"/>
      <c r="AH1484" s="196"/>
      <c r="AI1484" s="80">
        <f>'[2]2'!AC1117</f>
        <v>0</v>
      </c>
      <c r="AJ1484" s="81">
        <f>'[2]2'!J1117</f>
        <v>0</v>
      </c>
      <c r="AK1484" s="160">
        <f>'[2]2'!L1117</f>
        <v>0</v>
      </c>
      <c r="AL1484" s="160"/>
      <c r="AM1484" s="74"/>
      <c r="AN1484" s="87">
        <f>'[2]2'!A1117</f>
        <v>0</v>
      </c>
      <c r="AO1484" s="41"/>
      <c r="AP1484" s="15"/>
      <c r="AQ1484" s="15"/>
      <c r="AR1484" s="15"/>
      <c r="AS1484" s="15"/>
      <c r="AT1484" s="15"/>
      <c r="AU1484" s="15"/>
      <c r="AV1484" s="15"/>
      <c r="AW1484" s="15"/>
      <c r="AX1484" s="15"/>
      <c r="AY1484" s="15"/>
      <c r="AZ1484" s="15"/>
      <c r="BA1484" s="15"/>
      <c r="BB1484" s="15"/>
      <c r="BC1484" s="15"/>
      <c r="BD1484" s="15"/>
      <c r="BE1484" s="15"/>
      <c r="BF1484" s="15"/>
    </row>
    <row r="1485" spans="2:58" ht="15.75">
      <c r="B1485" s="20"/>
      <c r="C1485" s="168"/>
      <c r="D1485" s="168"/>
      <c r="E1485" s="169"/>
      <c r="F1485" s="169"/>
      <c r="G1485" s="11">
        <f t="shared" si="85"/>
      </c>
      <c r="H1485" s="11">
        <f t="shared" si="85"/>
      </c>
      <c r="I1485" s="12">
        <f t="shared" si="85"/>
      </c>
      <c r="J1485" s="13"/>
      <c r="K1485" s="13"/>
      <c r="L1485" s="2">
        <f t="shared" si="86"/>
      </c>
      <c r="Z1485" s="43"/>
      <c r="AA1485" s="43"/>
      <c r="AB1485" s="43"/>
      <c r="AC1485" s="43"/>
      <c r="AD1485" s="44"/>
      <c r="AE1485" s="163"/>
      <c r="AF1485" s="163"/>
      <c r="AG1485" s="196"/>
      <c r="AH1485" s="196"/>
      <c r="AI1485" s="80">
        <f>'[2]2'!AC1118</f>
        <v>0</v>
      </c>
      <c r="AJ1485" s="81">
        <f>'[2]2'!J1118</f>
        <v>0</v>
      </c>
      <c r="AK1485" s="160">
        <f>'[2]2'!L1118</f>
        <v>0</v>
      </c>
      <c r="AL1485" s="160"/>
      <c r="AM1485" s="74"/>
      <c r="AN1485" s="87">
        <f>'[2]2'!A1118</f>
        <v>0</v>
      </c>
      <c r="AO1485" s="41"/>
      <c r="AP1485" s="15"/>
      <c r="AQ1485" s="15"/>
      <c r="AR1485" s="15"/>
      <c r="AS1485" s="15"/>
      <c r="AT1485" s="15"/>
      <c r="AU1485" s="15"/>
      <c r="AV1485" s="15"/>
      <c r="AW1485" s="15"/>
      <c r="AX1485" s="15"/>
      <c r="AY1485" s="15"/>
      <c r="AZ1485" s="15"/>
      <c r="BA1485" s="15"/>
      <c r="BB1485" s="15"/>
      <c r="BC1485" s="15"/>
      <c r="BD1485" s="15"/>
      <c r="BE1485" s="15"/>
      <c r="BF1485" s="15"/>
    </row>
    <row r="1486" spans="2:58" ht="15.75">
      <c r="B1486" s="20"/>
      <c r="C1486" s="168"/>
      <c r="D1486" s="168"/>
      <c r="E1486" s="169"/>
      <c r="F1486" s="169"/>
      <c r="G1486" s="11">
        <f t="shared" si="85"/>
      </c>
      <c r="H1486" s="11">
        <f t="shared" si="85"/>
      </c>
      <c r="I1486" s="12">
        <f t="shared" si="85"/>
      </c>
      <c r="J1486" s="13"/>
      <c r="K1486" s="13"/>
      <c r="L1486" s="2">
        <f t="shared" si="86"/>
      </c>
      <c r="N1486" s="15"/>
      <c r="Z1486" s="43"/>
      <c r="AA1486" s="43"/>
      <c r="AB1486" s="43"/>
      <c r="AC1486" s="43"/>
      <c r="AD1486" s="44"/>
      <c r="AE1486" s="163"/>
      <c r="AF1486" s="163"/>
      <c r="AG1486" s="196"/>
      <c r="AH1486" s="196"/>
      <c r="AI1486" s="80">
        <f>'[2]2'!AC1119</f>
        <v>0</v>
      </c>
      <c r="AJ1486" s="81">
        <f>'[2]2'!J1119</f>
        <v>0</v>
      </c>
      <c r="AK1486" s="160">
        <f>'[2]2'!L1119</f>
        <v>0</v>
      </c>
      <c r="AL1486" s="160"/>
      <c r="AM1486" s="74"/>
      <c r="AN1486" s="87">
        <f>'[2]2'!A1119</f>
        <v>0</v>
      </c>
      <c r="AO1486" s="41"/>
      <c r="AP1486" s="15"/>
      <c r="AQ1486" s="15"/>
      <c r="AR1486" s="15"/>
      <c r="AS1486" s="15"/>
      <c r="AT1486" s="15"/>
      <c r="AU1486" s="15"/>
      <c r="AV1486" s="15"/>
      <c r="AW1486" s="15"/>
      <c r="AX1486" s="15"/>
      <c r="AY1486" s="15"/>
      <c r="AZ1486" s="15"/>
      <c r="BA1486" s="15"/>
      <c r="BB1486" s="15"/>
      <c r="BC1486" s="15"/>
      <c r="BD1486" s="15"/>
      <c r="BE1486" s="15"/>
      <c r="BF1486" s="15"/>
    </row>
    <row r="1487" spans="2:58" ht="15.75">
      <c r="B1487" s="20"/>
      <c r="C1487" s="168"/>
      <c r="D1487" s="168"/>
      <c r="E1487" s="169"/>
      <c r="F1487" s="169"/>
      <c r="G1487" s="11">
        <f t="shared" si="85"/>
      </c>
      <c r="H1487" s="11">
        <f t="shared" si="85"/>
      </c>
      <c r="I1487" s="12">
        <f t="shared" si="85"/>
      </c>
      <c r="J1487" s="20"/>
      <c r="K1487" s="20"/>
      <c r="L1487" s="2">
        <f t="shared" si="86"/>
      </c>
      <c r="Z1487" s="43"/>
      <c r="AA1487" s="43"/>
      <c r="AB1487" s="43"/>
      <c r="AC1487" s="43"/>
      <c r="AD1487" s="44"/>
      <c r="AE1487" s="163"/>
      <c r="AF1487" s="163"/>
      <c r="AG1487" s="196"/>
      <c r="AH1487" s="196"/>
      <c r="AI1487" s="80">
        <f>'[2]2'!AC1120</f>
        <v>0</v>
      </c>
      <c r="AJ1487" s="81">
        <f>'[2]2'!J1120</f>
        <v>0</v>
      </c>
      <c r="AK1487" s="160">
        <f>'[2]2'!L1120</f>
        <v>0</v>
      </c>
      <c r="AL1487" s="160"/>
      <c r="AM1487" s="74"/>
      <c r="AN1487" s="87">
        <f>'[2]2'!A1120</f>
        <v>0</v>
      </c>
      <c r="AO1487" s="41"/>
      <c r="AP1487" s="15"/>
      <c r="AQ1487" s="15"/>
      <c r="AR1487" s="15"/>
      <c r="AS1487" s="15"/>
      <c r="AT1487" s="15"/>
      <c r="AU1487" s="15"/>
      <c r="AV1487" s="15"/>
      <c r="AW1487" s="15"/>
      <c r="AX1487" s="15"/>
      <c r="AY1487" s="15"/>
      <c r="AZ1487" s="15"/>
      <c r="BA1487" s="15"/>
      <c r="BB1487" s="15"/>
      <c r="BC1487" s="15"/>
      <c r="BD1487" s="15"/>
      <c r="BE1487" s="15"/>
      <c r="BF1487" s="15"/>
    </row>
    <row r="1488" spans="2:58" ht="15.75">
      <c r="B1488" s="20"/>
      <c r="C1488" s="168"/>
      <c r="D1488" s="168"/>
      <c r="E1488" s="169"/>
      <c r="F1488" s="169"/>
      <c r="G1488" s="11">
        <f t="shared" si="85"/>
      </c>
      <c r="H1488" s="11">
        <f t="shared" si="85"/>
      </c>
      <c r="I1488" s="12">
        <f t="shared" si="85"/>
      </c>
      <c r="J1488" s="20"/>
      <c r="K1488" s="20"/>
      <c r="L1488" s="2">
        <f t="shared" si="86"/>
      </c>
      <c r="Z1488" s="43"/>
      <c r="AA1488" s="43"/>
      <c r="AB1488" s="43"/>
      <c r="AC1488" s="43"/>
      <c r="AD1488" s="44"/>
      <c r="AE1488" s="163"/>
      <c r="AF1488" s="163"/>
      <c r="AG1488" s="196"/>
      <c r="AH1488" s="196"/>
      <c r="AI1488" s="80">
        <f>'[2]2'!AC1121</f>
        <v>0</v>
      </c>
      <c r="AJ1488" s="81">
        <f>'[2]2'!J1121</f>
        <v>0</v>
      </c>
      <c r="AK1488" s="160">
        <f>'[2]2'!L1121</f>
        <v>0</v>
      </c>
      <c r="AL1488" s="160"/>
      <c r="AM1488" s="44"/>
      <c r="AN1488" s="87">
        <f>'[2]2'!A1121</f>
        <v>0</v>
      </c>
      <c r="AO1488" s="41"/>
      <c r="AP1488" s="15"/>
      <c r="AQ1488" s="15"/>
      <c r="AR1488" s="15"/>
      <c r="AS1488" s="15"/>
      <c r="AT1488" s="15"/>
      <c r="AU1488" s="15"/>
      <c r="AV1488" s="15"/>
      <c r="AW1488" s="15"/>
      <c r="AX1488" s="15"/>
      <c r="AY1488" s="15"/>
      <c r="AZ1488" s="15"/>
      <c r="BA1488" s="15"/>
      <c r="BB1488" s="15"/>
      <c r="BC1488" s="15"/>
      <c r="BD1488" s="15"/>
      <c r="BE1488" s="15"/>
      <c r="BF1488" s="15"/>
    </row>
    <row r="1489" spans="2:58" ht="15.75">
      <c r="B1489" s="20"/>
      <c r="C1489" s="168"/>
      <c r="D1489" s="168"/>
      <c r="E1489" s="169"/>
      <c r="F1489" s="169"/>
      <c r="G1489" s="11">
        <f t="shared" si="85"/>
      </c>
      <c r="H1489" s="11">
        <f t="shared" si="85"/>
      </c>
      <c r="I1489" s="12">
        <f t="shared" si="85"/>
      </c>
      <c r="J1489" s="20"/>
      <c r="K1489" s="20"/>
      <c r="L1489" s="2">
        <f t="shared" si="86"/>
      </c>
      <c r="Z1489" s="43"/>
      <c r="AA1489" s="43"/>
      <c r="AB1489" s="43"/>
      <c r="AC1489" s="43"/>
      <c r="AD1489" s="44"/>
      <c r="AE1489" s="163"/>
      <c r="AF1489" s="163"/>
      <c r="AG1489" s="196"/>
      <c r="AH1489" s="196"/>
      <c r="AI1489" s="80">
        <f>'[2]2'!AC1122</f>
        <v>0</v>
      </c>
      <c r="AJ1489" s="81">
        <f>'[2]2'!J1122</f>
        <v>0</v>
      </c>
      <c r="AK1489" s="160">
        <f>'[2]2'!L1122</f>
        <v>0</v>
      </c>
      <c r="AL1489" s="160"/>
      <c r="AM1489" s="44"/>
      <c r="AN1489" s="87">
        <f>'[2]2'!A1122</f>
        <v>0</v>
      </c>
      <c r="AO1489" s="41"/>
      <c r="AP1489" s="15"/>
      <c r="AQ1489" s="15"/>
      <c r="AR1489" s="15"/>
      <c r="AS1489" s="15"/>
      <c r="AT1489" s="15"/>
      <c r="AU1489" s="15"/>
      <c r="AV1489" s="15"/>
      <c r="AW1489" s="15"/>
      <c r="AX1489" s="15"/>
      <c r="AY1489" s="15"/>
      <c r="AZ1489" s="15"/>
      <c r="BA1489" s="15"/>
      <c r="BB1489" s="15"/>
      <c r="BC1489" s="15"/>
      <c r="BD1489" s="15"/>
      <c r="BE1489" s="15"/>
      <c r="BF1489" s="15"/>
    </row>
    <row r="1490" spans="2:58" ht="15.75">
      <c r="B1490" s="20"/>
      <c r="C1490" s="168"/>
      <c r="D1490" s="168"/>
      <c r="E1490" s="169"/>
      <c r="F1490" s="169"/>
      <c r="G1490" s="11">
        <f t="shared" si="85"/>
      </c>
      <c r="H1490" s="11">
        <f t="shared" si="85"/>
      </c>
      <c r="I1490" s="12">
        <f t="shared" si="85"/>
      </c>
      <c r="J1490" s="20"/>
      <c r="K1490" s="20"/>
      <c r="L1490" s="2">
        <f t="shared" si="86"/>
      </c>
      <c r="Z1490" s="43"/>
      <c r="AA1490" s="43"/>
      <c r="AB1490" s="43"/>
      <c r="AC1490" s="43"/>
      <c r="AD1490" s="44"/>
      <c r="AE1490" s="163"/>
      <c r="AF1490" s="163"/>
      <c r="AG1490" s="196"/>
      <c r="AH1490" s="196"/>
      <c r="AI1490" s="80">
        <f>'[2]2'!AC1123</f>
        <v>0</v>
      </c>
      <c r="AJ1490" s="81">
        <f>'[2]2'!J1123</f>
        <v>0</v>
      </c>
      <c r="AK1490" s="160">
        <f>'[2]2'!L1123</f>
        <v>0</v>
      </c>
      <c r="AL1490" s="160"/>
      <c r="AM1490" s="44"/>
      <c r="AN1490" s="87">
        <f>'[2]2'!A1123</f>
        <v>0</v>
      </c>
      <c r="AO1490" s="41"/>
      <c r="AP1490" s="15"/>
      <c r="AQ1490" s="15"/>
      <c r="AR1490" s="15"/>
      <c r="AS1490" s="15"/>
      <c r="AT1490" s="15"/>
      <c r="AU1490" s="15"/>
      <c r="AV1490" s="15"/>
      <c r="AW1490" s="15"/>
      <c r="AX1490" s="15"/>
      <c r="AY1490" s="15"/>
      <c r="AZ1490" s="15"/>
      <c r="BA1490" s="15"/>
      <c r="BB1490" s="15"/>
      <c r="BC1490" s="15"/>
      <c r="BD1490" s="15"/>
      <c r="BE1490" s="15"/>
      <c r="BF1490" s="15"/>
    </row>
    <row r="1491" spans="2:58" ht="15.75">
      <c r="B1491" s="20"/>
      <c r="C1491" s="168"/>
      <c r="D1491" s="168"/>
      <c r="E1491" s="169"/>
      <c r="F1491" s="169"/>
      <c r="G1491" s="11">
        <f t="shared" si="85"/>
      </c>
      <c r="H1491" s="11">
        <f t="shared" si="85"/>
      </c>
      <c r="I1491" s="12">
        <f t="shared" si="85"/>
      </c>
      <c r="J1491" s="20"/>
      <c r="K1491" s="20"/>
      <c r="L1491" s="2">
        <f t="shared" si="86"/>
      </c>
      <c r="Z1491" s="43"/>
      <c r="AA1491" s="43"/>
      <c r="AB1491" s="43"/>
      <c r="AC1491" s="43"/>
      <c r="AD1491" s="44"/>
      <c r="AE1491" s="163"/>
      <c r="AF1491" s="163"/>
      <c r="AG1491" s="196"/>
      <c r="AH1491" s="196"/>
      <c r="AI1491" s="80">
        <f>'[2]2'!AC1124</f>
        <v>0</v>
      </c>
      <c r="AJ1491" s="81">
        <f>'[2]2'!J1124</f>
        <v>0</v>
      </c>
      <c r="AK1491" s="160">
        <f>'[2]2'!L1124</f>
        <v>0</v>
      </c>
      <c r="AL1491" s="160"/>
      <c r="AM1491" s="44"/>
      <c r="AN1491" s="87">
        <f>'[2]2'!A1124</f>
        <v>0</v>
      </c>
      <c r="AO1491" s="41"/>
      <c r="AP1491" s="15"/>
      <c r="AQ1491" s="15"/>
      <c r="AR1491" s="15"/>
      <c r="AS1491" s="15"/>
      <c r="AT1491" s="15"/>
      <c r="AU1491" s="15"/>
      <c r="AV1491" s="15"/>
      <c r="AW1491" s="15"/>
      <c r="AX1491" s="15"/>
      <c r="AY1491" s="15"/>
      <c r="AZ1491" s="15"/>
      <c r="BA1491" s="15"/>
      <c r="BB1491" s="15"/>
      <c r="BC1491" s="15"/>
      <c r="BD1491" s="15"/>
      <c r="BE1491" s="15"/>
      <c r="BF1491" s="15"/>
    </row>
    <row r="1492" spans="2:58" ht="15.75">
      <c r="B1492" s="20"/>
      <c r="C1492" s="168"/>
      <c r="D1492" s="168"/>
      <c r="E1492" s="169"/>
      <c r="F1492" s="169"/>
      <c r="G1492" s="11">
        <f t="shared" si="85"/>
      </c>
      <c r="H1492" s="11">
        <f t="shared" si="85"/>
      </c>
      <c r="I1492" s="12">
        <f t="shared" si="85"/>
      </c>
      <c r="J1492" s="20"/>
      <c r="K1492" s="20"/>
      <c r="L1492" s="2">
        <f t="shared" si="86"/>
      </c>
      <c r="Z1492" s="43"/>
      <c r="AA1492" s="43"/>
      <c r="AB1492" s="43"/>
      <c r="AC1492" s="43"/>
      <c r="AD1492" s="44"/>
      <c r="AE1492" s="163"/>
      <c r="AF1492" s="163"/>
      <c r="AG1492" s="196"/>
      <c r="AH1492" s="196"/>
      <c r="AI1492" s="80">
        <f>'[2]2'!AC1125</f>
        <v>0</v>
      </c>
      <c r="AJ1492" s="81">
        <f>'[2]2'!J1125</f>
        <v>0</v>
      </c>
      <c r="AK1492" s="160">
        <f>'[2]2'!L1125</f>
        <v>0</v>
      </c>
      <c r="AL1492" s="160"/>
      <c r="AM1492" s="44"/>
      <c r="AN1492" s="87">
        <f>'[2]2'!A1125</f>
        <v>0</v>
      </c>
      <c r="AO1492" s="41"/>
      <c r="AP1492" s="15"/>
      <c r="AQ1492" s="15"/>
      <c r="AR1492" s="15"/>
      <c r="AS1492" s="15"/>
      <c r="AT1492" s="15"/>
      <c r="AU1492" s="15"/>
      <c r="AV1492" s="15"/>
      <c r="AW1492" s="15"/>
      <c r="AX1492" s="15"/>
      <c r="AY1492" s="15"/>
      <c r="AZ1492" s="15"/>
      <c r="BA1492" s="15"/>
      <c r="BB1492" s="15"/>
      <c r="BC1492" s="15"/>
      <c r="BD1492" s="15"/>
      <c r="BE1492" s="15"/>
      <c r="BF1492" s="15"/>
    </row>
    <row r="1493" spans="2:58" ht="15.75">
      <c r="B1493" s="20"/>
      <c r="C1493" s="168"/>
      <c r="D1493" s="168"/>
      <c r="E1493" s="169"/>
      <c r="F1493" s="169"/>
      <c r="G1493" s="11">
        <f t="shared" si="85"/>
      </c>
      <c r="H1493" s="11">
        <f t="shared" si="85"/>
      </c>
      <c r="I1493" s="12">
        <f t="shared" si="85"/>
      </c>
      <c r="J1493" s="20"/>
      <c r="K1493" s="20"/>
      <c r="L1493" s="2">
        <f t="shared" si="86"/>
      </c>
      <c r="Z1493" s="43"/>
      <c r="AA1493" s="43"/>
      <c r="AB1493" s="43"/>
      <c r="AC1493" s="43"/>
      <c r="AD1493" s="44"/>
      <c r="AE1493" s="163"/>
      <c r="AF1493" s="163"/>
      <c r="AG1493" s="196"/>
      <c r="AH1493" s="196"/>
      <c r="AI1493" s="80">
        <f>'[2]2'!AC1126</f>
        <v>0</v>
      </c>
      <c r="AJ1493" s="81">
        <f>'[2]2'!J1126</f>
        <v>0</v>
      </c>
      <c r="AK1493" s="160">
        <f>'[2]2'!L1126</f>
        <v>0</v>
      </c>
      <c r="AL1493" s="160"/>
      <c r="AM1493" s="44"/>
      <c r="AN1493" s="87">
        <f>'[2]2'!A1126</f>
        <v>0</v>
      </c>
      <c r="AO1493" s="41"/>
      <c r="AP1493" s="15"/>
      <c r="AQ1493" s="15"/>
      <c r="AR1493" s="15"/>
      <c r="AS1493" s="15"/>
      <c r="AT1493" s="15"/>
      <c r="AU1493" s="15"/>
      <c r="AV1493" s="15"/>
      <c r="AW1493" s="15"/>
      <c r="AX1493" s="15"/>
      <c r="AY1493" s="15"/>
      <c r="AZ1493" s="15"/>
      <c r="BA1493" s="15"/>
      <c r="BB1493" s="15"/>
      <c r="BC1493" s="15"/>
      <c r="BD1493" s="15"/>
      <c r="BE1493" s="15"/>
      <c r="BF1493" s="15"/>
    </row>
    <row r="1494" spans="2:58" ht="15.75">
      <c r="B1494" s="20"/>
      <c r="C1494" s="168"/>
      <c r="D1494" s="168"/>
      <c r="E1494" s="169"/>
      <c r="F1494" s="169"/>
      <c r="G1494" s="11">
        <f t="shared" si="85"/>
      </c>
      <c r="H1494" s="11">
        <f t="shared" si="85"/>
      </c>
      <c r="I1494" s="12">
        <f t="shared" si="85"/>
      </c>
      <c r="J1494" s="20"/>
      <c r="K1494" s="20"/>
      <c r="L1494" s="2">
        <f t="shared" si="86"/>
      </c>
      <c r="Z1494" s="43"/>
      <c r="AA1494" s="43"/>
      <c r="AB1494" s="43"/>
      <c r="AC1494" s="43"/>
      <c r="AD1494" s="44"/>
      <c r="AE1494" s="163"/>
      <c r="AF1494" s="163"/>
      <c r="AG1494" s="196"/>
      <c r="AH1494" s="196"/>
      <c r="AI1494" s="80">
        <f>'[2]2'!AC1127</f>
        <v>0</v>
      </c>
      <c r="AJ1494" s="81">
        <f>'[2]2'!J1127</f>
        <v>0</v>
      </c>
      <c r="AK1494" s="160">
        <f>'[2]2'!L1127</f>
        <v>0</v>
      </c>
      <c r="AL1494" s="160"/>
      <c r="AM1494" s="44"/>
      <c r="AN1494" s="87">
        <f>'[2]2'!A1127</f>
        <v>0</v>
      </c>
      <c r="AO1494" s="41"/>
      <c r="AP1494" s="15"/>
      <c r="AQ1494" s="15"/>
      <c r="AR1494" s="15"/>
      <c r="AS1494" s="15"/>
      <c r="AT1494" s="15"/>
      <c r="AU1494" s="15"/>
      <c r="AV1494" s="15"/>
      <c r="AW1494" s="15"/>
      <c r="AX1494" s="15"/>
      <c r="AY1494" s="15"/>
      <c r="AZ1494" s="15"/>
      <c r="BA1494" s="15"/>
      <c r="BB1494" s="15"/>
      <c r="BC1494" s="15"/>
      <c r="BD1494" s="15"/>
      <c r="BE1494" s="15"/>
      <c r="BF1494" s="15"/>
    </row>
    <row r="1495" spans="2:58" ht="15.75">
      <c r="B1495" s="20"/>
      <c r="C1495" s="168"/>
      <c r="D1495" s="181"/>
      <c r="E1495" s="169"/>
      <c r="F1495" s="182"/>
      <c r="G1495" s="11">
        <f t="shared" si="85"/>
      </c>
      <c r="H1495" s="11">
        <f t="shared" si="85"/>
      </c>
      <c r="I1495" s="12">
        <f t="shared" si="85"/>
      </c>
      <c r="J1495" s="20"/>
      <c r="K1495" s="20"/>
      <c r="L1495" s="2">
        <f t="shared" si="86"/>
      </c>
      <c r="Z1495" s="43"/>
      <c r="AA1495" s="43"/>
      <c r="AB1495" s="43"/>
      <c r="AC1495" s="43"/>
      <c r="AD1495" s="44"/>
      <c r="AE1495" s="163"/>
      <c r="AF1495" s="163"/>
      <c r="AG1495" s="196"/>
      <c r="AH1495" s="196"/>
      <c r="AI1495" s="80">
        <f>'[2]2'!AC1128</f>
        <v>0</v>
      </c>
      <c r="AJ1495" s="81">
        <f>'[2]2'!J1128</f>
        <v>0</v>
      </c>
      <c r="AK1495" s="160">
        <f>'[2]2'!L1128</f>
        <v>0</v>
      </c>
      <c r="AL1495" s="160"/>
      <c r="AM1495" s="44"/>
      <c r="AN1495" s="87">
        <f>'[2]2'!A1128</f>
        <v>0</v>
      </c>
      <c r="AO1495" s="41"/>
      <c r="AP1495" s="15"/>
      <c r="AQ1495" s="15"/>
      <c r="AR1495" s="15"/>
      <c r="AS1495" s="15"/>
      <c r="AT1495" s="15"/>
      <c r="AU1495" s="15"/>
      <c r="AV1495" s="15"/>
      <c r="AW1495" s="15"/>
      <c r="AX1495" s="15"/>
      <c r="AY1495" s="15"/>
      <c r="AZ1495" s="15"/>
      <c r="BA1495" s="15"/>
      <c r="BB1495" s="15"/>
      <c r="BC1495" s="15"/>
      <c r="BD1495" s="15"/>
      <c r="BE1495" s="15"/>
      <c r="BF1495" s="15"/>
    </row>
    <row r="1496" spans="2:58" ht="15.75">
      <c r="B1496" s="168"/>
      <c r="C1496" s="173"/>
      <c r="D1496" s="170" t="s">
        <v>6</v>
      </c>
      <c r="E1496" s="171"/>
      <c r="F1496" s="170" t="s">
        <v>13</v>
      </c>
      <c r="G1496" s="172"/>
      <c r="H1496" s="169"/>
      <c r="I1496" s="168"/>
      <c r="J1496" s="168"/>
      <c r="K1496" s="168"/>
      <c r="L1496" s="174"/>
      <c r="Z1496" s="43"/>
      <c r="AA1496" s="43"/>
      <c r="AB1496" s="43"/>
      <c r="AC1496" s="43"/>
      <c r="AD1496" s="163"/>
      <c r="AE1496" s="163"/>
      <c r="AF1496" s="199" t="s">
        <v>6</v>
      </c>
      <c r="AG1496" s="200"/>
      <c r="AH1496" s="199" t="s">
        <v>13</v>
      </c>
      <c r="AI1496" s="200"/>
      <c r="AJ1496" s="196"/>
      <c r="AK1496" s="163"/>
      <c r="AL1496" s="163"/>
      <c r="AM1496" s="163"/>
      <c r="AN1496" s="198"/>
      <c r="AO1496" s="41"/>
      <c r="AP1496" s="15"/>
      <c r="AQ1496" s="15"/>
      <c r="AR1496" s="15"/>
      <c r="AS1496" s="15"/>
      <c r="AT1496" s="15"/>
      <c r="AU1496" s="15"/>
      <c r="AV1496" s="15"/>
      <c r="AW1496" s="15"/>
      <c r="AX1496" s="15"/>
      <c r="AY1496" s="15"/>
      <c r="AZ1496" s="15"/>
      <c r="BA1496" s="15"/>
      <c r="BB1496" s="15"/>
      <c r="BC1496" s="15"/>
      <c r="BD1496" s="15"/>
      <c r="BE1496" s="15"/>
      <c r="BF1496" s="15"/>
    </row>
    <row r="1497" spans="2:58" ht="15.75">
      <c r="B1497" s="168"/>
      <c r="C1497" s="168"/>
      <c r="D1497" s="172"/>
      <c r="E1497" s="172"/>
      <c r="F1497" s="172"/>
      <c r="G1497" s="172"/>
      <c r="H1497" s="169"/>
      <c r="I1497" s="168"/>
      <c r="J1497" s="168"/>
      <c r="K1497" s="168"/>
      <c r="L1497" s="174"/>
      <c r="Z1497" s="43"/>
      <c r="AA1497" s="43"/>
      <c r="AB1497" s="43"/>
      <c r="AC1497" s="43"/>
      <c r="AD1497" s="163"/>
      <c r="AE1497" s="163"/>
      <c r="AF1497" s="200"/>
      <c r="AG1497" s="200"/>
      <c r="AH1497" s="200"/>
      <c r="AI1497" s="200"/>
      <c r="AJ1497" s="196"/>
      <c r="AK1497" s="163"/>
      <c r="AL1497" s="163"/>
      <c r="AM1497" s="163"/>
      <c r="AN1497" s="198"/>
      <c r="AO1497" s="41"/>
      <c r="AP1497" s="15"/>
      <c r="AQ1497" s="15"/>
      <c r="AR1497" s="15"/>
      <c r="AS1497" s="15"/>
      <c r="AT1497" s="15"/>
      <c r="AU1497" s="15"/>
      <c r="AV1497" s="15"/>
      <c r="AW1497" s="15"/>
      <c r="AX1497" s="15"/>
      <c r="AY1497" s="15"/>
      <c r="AZ1497" s="15"/>
      <c r="BA1497" s="15"/>
      <c r="BB1497" s="15"/>
      <c r="BC1497" s="15"/>
      <c r="BD1497" s="15"/>
      <c r="BE1497" s="15"/>
      <c r="BF1497" s="15"/>
    </row>
    <row r="1498" spans="2:58" ht="15.75">
      <c r="B1498" s="168"/>
      <c r="C1498" s="168"/>
      <c r="D1498" s="170" t="s">
        <v>6</v>
      </c>
      <c r="E1498" s="171"/>
      <c r="F1498" s="170" t="s">
        <v>14</v>
      </c>
      <c r="G1498" s="172"/>
      <c r="H1498" s="169"/>
      <c r="I1498" s="168"/>
      <c r="J1498" s="168"/>
      <c r="K1498" s="168"/>
      <c r="L1498" s="174"/>
      <c r="Z1498" s="43"/>
      <c r="AA1498" s="43"/>
      <c r="AB1498" s="43"/>
      <c r="AC1498" s="43"/>
      <c r="AD1498" s="163"/>
      <c r="AE1498" s="163"/>
      <c r="AF1498" s="199" t="s">
        <v>6</v>
      </c>
      <c r="AG1498" s="200"/>
      <c r="AH1498" s="199" t="s">
        <v>14</v>
      </c>
      <c r="AI1498" s="200"/>
      <c r="AJ1498" s="196"/>
      <c r="AK1498" s="163"/>
      <c r="AL1498" s="163"/>
      <c r="AM1498" s="163"/>
      <c r="AN1498" s="198"/>
      <c r="AO1498" s="41"/>
      <c r="AP1498" s="15"/>
      <c r="AQ1498" s="15"/>
      <c r="AR1498" s="15"/>
      <c r="AS1498" s="15"/>
      <c r="AT1498" s="15"/>
      <c r="AU1498" s="15"/>
      <c r="AV1498" s="15"/>
      <c r="AW1498" s="15"/>
      <c r="AX1498" s="15"/>
      <c r="AY1498" s="15"/>
      <c r="AZ1498" s="15"/>
      <c r="BA1498" s="15"/>
      <c r="BB1498" s="15"/>
      <c r="BC1498" s="15"/>
      <c r="BD1498" s="15"/>
      <c r="BE1498" s="15"/>
      <c r="BF1498" s="15"/>
    </row>
    <row r="1499" spans="2:58" ht="15.75">
      <c r="B1499" s="168"/>
      <c r="C1499" s="168"/>
      <c r="D1499" s="172"/>
      <c r="E1499" s="172"/>
      <c r="F1499" s="172"/>
      <c r="G1499" s="172"/>
      <c r="H1499" s="169"/>
      <c r="I1499" s="168"/>
      <c r="J1499" s="168"/>
      <c r="K1499" s="168"/>
      <c r="L1499" s="174"/>
      <c r="Z1499" s="43"/>
      <c r="AA1499" s="43"/>
      <c r="AB1499" s="43"/>
      <c r="AC1499" s="43"/>
      <c r="AD1499" s="163"/>
      <c r="AE1499" s="163"/>
      <c r="AF1499" s="200"/>
      <c r="AG1499" s="200"/>
      <c r="AH1499" s="200"/>
      <c r="AI1499" s="200"/>
      <c r="AJ1499" s="196"/>
      <c r="AK1499" s="163"/>
      <c r="AL1499" s="163"/>
      <c r="AM1499" s="163"/>
      <c r="AN1499" s="198"/>
      <c r="AO1499" s="41"/>
      <c r="AP1499" s="15"/>
      <c r="AQ1499" s="15"/>
      <c r="AR1499" s="15"/>
      <c r="AS1499" s="15"/>
      <c r="AT1499" s="15"/>
      <c r="AU1499" s="15"/>
      <c r="AV1499" s="15"/>
      <c r="AW1499" s="15"/>
      <c r="AX1499" s="15"/>
      <c r="AY1499" s="15"/>
      <c r="AZ1499" s="15"/>
      <c r="BA1499" s="15"/>
      <c r="BB1499" s="15"/>
      <c r="BC1499" s="15"/>
      <c r="BD1499" s="15"/>
      <c r="BE1499" s="15"/>
      <c r="BF1499" s="15"/>
    </row>
    <row r="1500" spans="2:58" ht="15.75">
      <c r="B1500" s="168"/>
      <c r="C1500" s="168"/>
      <c r="D1500" s="170" t="s">
        <v>6</v>
      </c>
      <c r="E1500" s="171"/>
      <c r="F1500" s="170" t="s">
        <v>15</v>
      </c>
      <c r="G1500" s="172"/>
      <c r="H1500" s="167"/>
      <c r="I1500" s="187" t="s">
        <v>16</v>
      </c>
      <c r="J1500" s="187"/>
      <c r="K1500" s="187"/>
      <c r="L1500" s="187"/>
      <c r="Z1500" s="43"/>
      <c r="AA1500" s="43"/>
      <c r="AB1500" s="43"/>
      <c r="AC1500" s="43"/>
      <c r="AD1500" s="163"/>
      <c r="AE1500" s="163"/>
      <c r="AF1500" s="199" t="s">
        <v>6</v>
      </c>
      <c r="AG1500" s="200"/>
      <c r="AH1500" s="199" t="s">
        <v>15</v>
      </c>
      <c r="AI1500" s="200"/>
      <c r="AJ1500" s="196"/>
      <c r="AK1500" s="162" t="s">
        <v>16</v>
      </c>
      <c r="AL1500" s="162"/>
      <c r="AM1500" s="162"/>
      <c r="AN1500" s="162"/>
      <c r="AO1500" s="41"/>
      <c r="AP1500" s="15"/>
      <c r="AQ1500" s="15"/>
      <c r="AR1500" s="15"/>
      <c r="AS1500" s="15"/>
      <c r="AT1500" s="15"/>
      <c r="AU1500" s="15"/>
      <c r="AV1500" s="15"/>
      <c r="AW1500" s="15"/>
      <c r="AX1500" s="15"/>
      <c r="AY1500" s="15"/>
      <c r="AZ1500" s="15"/>
      <c r="BA1500" s="15"/>
      <c r="BB1500" s="15"/>
      <c r="BC1500" s="15"/>
      <c r="BD1500" s="15"/>
      <c r="BE1500" s="15"/>
      <c r="BF1500" s="15"/>
    </row>
    <row r="1501" spans="2:58" ht="15.75">
      <c r="B1501" s="168"/>
      <c r="C1501" s="168"/>
      <c r="D1501" s="172"/>
      <c r="E1501" s="172"/>
      <c r="F1501" s="172"/>
      <c r="G1501" s="172"/>
      <c r="H1501" s="167"/>
      <c r="I1501" s="187"/>
      <c r="J1501" s="187"/>
      <c r="K1501" s="187"/>
      <c r="L1501" s="187"/>
      <c r="Z1501" s="43"/>
      <c r="AA1501" s="43"/>
      <c r="AB1501" s="43"/>
      <c r="AC1501" s="43"/>
      <c r="AD1501" s="163"/>
      <c r="AE1501" s="163"/>
      <c r="AF1501" s="200"/>
      <c r="AG1501" s="200"/>
      <c r="AH1501" s="200"/>
      <c r="AI1501" s="200"/>
      <c r="AJ1501" s="196"/>
      <c r="AK1501" s="162"/>
      <c r="AL1501" s="162"/>
      <c r="AM1501" s="162"/>
      <c r="AN1501" s="162"/>
      <c r="AO1501" s="41"/>
      <c r="AP1501" s="15"/>
      <c r="AQ1501" s="15"/>
      <c r="AR1501" s="15"/>
      <c r="AS1501" s="15"/>
      <c r="AT1501" s="15"/>
      <c r="AU1501" s="15"/>
      <c r="AV1501" s="15"/>
      <c r="AW1501" s="15"/>
      <c r="AX1501" s="15"/>
      <c r="AY1501" s="15"/>
      <c r="AZ1501" s="15"/>
      <c r="BA1501" s="15"/>
      <c r="BB1501" s="15"/>
      <c r="BC1501" s="15"/>
      <c r="BD1501" s="15"/>
      <c r="BE1501" s="15"/>
      <c r="BF1501" s="15"/>
    </row>
    <row r="1502" spans="2:58" ht="15.75">
      <c r="B1502" s="168"/>
      <c r="C1502" s="168"/>
      <c r="D1502" s="170" t="s">
        <v>6</v>
      </c>
      <c r="E1502" s="171"/>
      <c r="F1502" s="170" t="s">
        <v>17</v>
      </c>
      <c r="G1502" s="172"/>
      <c r="H1502" s="167"/>
      <c r="I1502" s="187"/>
      <c r="J1502" s="187"/>
      <c r="K1502" s="187"/>
      <c r="L1502" s="187"/>
      <c r="Z1502" s="43"/>
      <c r="AA1502" s="43"/>
      <c r="AB1502" s="43"/>
      <c r="AC1502" s="43"/>
      <c r="AD1502" s="163"/>
      <c r="AE1502" s="163"/>
      <c r="AF1502" s="199" t="s">
        <v>6</v>
      </c>
      <c r="AG1502" s="200"/>
      <c r="AH1502" s="199" t="s">
        <v>17</v>
      </c>
      <c r="AI1502" s="200"/>
      <c r="AJ1502" s="196"/>
      <c r="AK1502" s="162"/>
      <c r="AL1502" s="162"/>
      <c r="AM1502" s="162"/>
      <c r="AN1502" s="162"/>
      <c r="AO1502" s="41"/>
      <c r="AP1502" s="15"/>
      <c r="AQ1502" s="15"/>
      <c r="AR1502" s="15"/>
      <c r="AS1502" s="15"/>
      <c r="AT1502" s="15"/>
      <c r="AU1502" s="15"/>
      <c r="AV1502" s="15"/>
      <c r="AW1502" s="15"/>
      <c r="AX1502" s="15"/>
      <c r="AY1502" s="15"/>
      <c r="AZ1502" s="15"/>
      <c r="BA1502" s="15"/>
      <c r="BB1502" s="15"/>
      <c r="BC1502" s="15"/>
      <c r="BD1502" s="15"/>
      <c r="BE1502" s="15"/>
      <c r="BF1502" s="15"/>
    </row>
    <row r="1503" spans="2:58" ht="15.75">
      <c r="B1503" s="168"/>
      <c r="C1503" s="168"/>
      <c r="D1503" s="172"/>
      <c r="E1503" s="172"/>
      <c r="F1503" s="172"/>
      <c r="G1503" s="172"/>
      <c r="H1503" s="167"/>
      <c r="I1503" s="187"/>
      <c r="J1503" s="187"/>
      <c r="K1503" s="187"/>
      <c r="L1503" s="187"/>
      <c r="Z1503" s="43"/>
      <c r="AA1503" s="43"/>
      <c r="AB1503" s="43"/>
      <c r="AC1503" s="43"/>
      <c r="AD1503" s="163"/>
      <c r="AE1503" s="163"/>
      <c r="AF1503" s="200"/>
      <c r="AG1503" s="200"/>
      <c r="AH1503" s="200"/>
      <c r="AI1503" s="200"/>
      <c r="AJ1503" s="196"/>
      <c r="AK1503" s="162"/>
      <c r="AL1503" s="162"/>
      <c r="AM1503" s="162"/>
      <c r="AN1503" s="162"/>
      <c r="AO1503" s="41"/>
      <c r="AP1503" s="15"/>
      <c r="AQ1503" s="15"/>
      <c r="AR1503" s="15"/>
      <c r="AS1503" s="15"/>
      <c r="AT1503" s="15"/>
      <c r="AU1503" s="15"/>
      <c r="AV1503" s="15"/>
      <c r="AW1503" s="15"/>
      <c r="AX1503" s="15"/>
      <c r="AY1503" s="15"/>
      <c r="AZ1503" s="15"/>
      <c r="BA1503" s="15"/>
      <c r="BB1503" s="15"/>
      <c r="BC1503" s="15"/>
      <c r="BD1503" s="15"/>
      <c r="BE1503" s="15"/>
      <c r="BF1503" s="15"/>
    </row>
    <row r="1504" spans="2:58" ht="15.75">
      <c r="B1504" s="187" t="s">
        <v>18</v>
      </c>
      <c r="C1504" s="187"/>
      <c r="D1504" s="187"/>
      <c r="E1504" s="187"/>
      <c r="F1504" s="187"/>
      <c r="G1504" s="187"/>
      <c r="H1504" s="187"/>
      <c r="I1504" s="187"/>
      <c r="J1504" s="187"/>
      <c r="K1504" s="187"/>
      <c r="L1504" s="187"/>
      <c r="Z1504" s="43"/>
      <c r="AA1504" s="43"/>
      <c r="AB1504" s="43"/>
      <c r="AC1504" s="43"/>
      <c r="AD1504" s="162" t="s">
        <v>18</v>
      </c>
      <c r="AE1504" s="162"/>
      <c r="AF1504" s="162"/>
      <c r="AG1504" s="162"/>
      <c r="AH1504" s="162"/>
      <c r="AI1504" s="162"/>
      <c r="AJ1504" s="162"/>
      <c r="AK1504" s="162"/>
      <c r="AL1504" s="162"/>
      <c r="AM1504" s="162"/>
      <c r="AN1504" s="162"/>
      <c r="AO1504" s="41"/>
      <c r="AP1504" s="15"/>
      <c r="AQ1504" s="15"/>
      <c r="AR1504" s="15"/>
      <c r="AS1504" s="15"/>
      <c r="AT1504" s="15"/>
      <c r="AU1504" s="15"/>
      <c r="AV1504" s="15"/>
      <c r="AW1504" s="15"/>
      <c r="AX1504" s="15"/>
      <c r="AY1504" s="15"/>
      <c r="AZ1504" s="15"/>
      <c r="BA1504" s="15"/>
      <c r="BB1504" s="15"/>
      <c r="BC1504" s="15"/>
      <c r="BD1504" s="15"/>
      <c r="BE1504" s="15"/>
      <c r="BF1504" s="15"/>
    </row>
    <row r="1505" spans="2:58" ht="15.75">
      <c r="B1505" s="187"/>
      <c r="C1505" s="187"/>
      <c r="D1505" s="187"/>
      <c r="E1505" s="187"/>
      <c r="F1505" s="187"/>
      <c r="G1505" s="187"/>
      <c r="H1505" s="187"/>
      <c r="I1505" s="187"/>
      <c r="J1505" s="187"/>
      <c r="K1505" s="187"/>
      <c r="L1505" s="187"/>
      <c r="O1505" s="15"/>
      <c r="P1505" s="15"/>
      <c r="Z1505" s="43"/>
      <c r="AA1505" s="43"/>
      <c r="AB1505" s="43"/>
      <c r="AC1505" s="43"/>
      <c r="AD1505" s="44"/>
      <c r="AE1505" s="44"/>
      <c r="AF1505" s="45"/>
      <c r="AG1505" s="45"/>
      <c r="AH1505" s="45"/>
      <c r="AI1505" s="75"/>
      <c r="AJ1505" s="45"/>
      <c r="AK1505" s="44"/>
      <c r="AL1505" s="44"/>
      <c r="AM1505" s="44"/>
      <c r="AN1505" s="63"/>
      <c r="AO1505" s="41"/>
      <c r="AP1505" s="15"/>
      <c r="AQ1505" s="15"/>
      <c r="AR1505" s="15"/>
      <c r="AS1505" s="15"/>
      <c r="AT1505" s="15"/>
      <c r="AU1505" s="15"/>
      <c r="AV1505" s="15"/>
      <c r="AW1505" s="15"/>
      <c r="AX1505" s="15"/>
      <c r="AY1505" s="15"/>
      <c r="AZ1505" s="15"/>
      <c r="BA1505" s="15"/>
      <c r="BB1505" s="15"/>
      <c r="BC1505" s="15"/>
      <c r="BD1505" s="15"/>
      <c r="BE1505" s="15"/>
      <c r="BF1505" s="15"/>
    </row>
    <row r="1506" spans="2:58" ht="15.75">
      <c r="B1506" s="21"/>
      <c r="C1506" s="21"/>
      <c r="D1506" s="21"/>
      <c r="E1506" s="21"/>
      <c r="F1506" s="21"/>
      <c r="G1506" s="21"/>
      <c r="H1506" s="21"/>
      <c r="I1506" s="21"/>
      <c r="J1506" s="21"/>
      <c r="K1506" s="21"/>
      <c r="L1506" s="21"/>
      <c r="Z1506" s="43"/>
      <c r="AA1506" s="43"/>
      <c r="AB1506" s="43"/>
      <c r="AC1506" s="43"/>
      <c r="AD1506" s="44"/>
      <c r="AE1506" s="44"/>
      <c r="AF1506" s="45"/>
      <c r="AG1506" s="45"/>
      <c r="AH1506" s="45"/>
      <c r="AI1506" s="75"/>
      <c r="AJ1506" s="45"/>
      <c r="AK1506" s="44"/>
      <c r="AL1506" s="44"/>
      <c r="AM1506" s="44"/>
      <c r="AN1506" s="63"/>
      <c r="AO1506" s="41"/>
      <c r="AP1506" s="15"/>
      <c r="AQ1506" s="15"/>
      <c r="AR1506" s="15"/>
      <c r="AS1506" s="15"/>
      <c r="AT1506" s="15"/>
      <c r="AU1506" s="15"/>
      <c r="AV1506" s="15"/>
      <c r="AW1506" s="15"/>
      <c r="AX1506" s="15"/>
      <c r="AY1506" s="15"/>
      <c r="AZ1506" s="15"/>
      <c r="BA1506" s="15"/>
      <c r="BB1506" s="15"/>
      <c r="BC1506" s="15"/>
      <c r="BD1506" s="15"/>
      <c r="BE1506" s="15"/>
      <c r="BF1506" s="15"/>
    </row>
    <row r="1507" spans="5:58" ht="21">
      <c r="E1507" s="188" t="s">
        <v>64</v>
      </c>
      <c r="F1507" s="188"/>
      <c r="G1507" s="188"/>
      <c r="H1507" s="188"/>
      <c r="I1507" s="188"/>
      <c r="Z1507" s="43"/>
      <c r="AA1507" s="43"/>
      <c r="AB1507" s="43"/>
      <c r="AC1507" s="43"/>
      <c r="AD1507" s="44"/>
      <c r="AE1507" s="44"/>
      <c r="AF1507" s="45"/>
      <c r="AG1507" s="76"/>
      <c r="AH1507" s="77"/>
      <c r="AI1507" s="78"/>
      <c r="AJ1507" s="77"/>
      <c r="AK1507" s="79"/>
      <c r="AL1507" s="44"/>
      <c r="AM1507" s="44"/>
      <c r="AN1507" s="63"/>
      <c r="AO1507" s="41"/>
      <c r="AP1507" s="15"/>
      <c r="AQ1507" s="15"/>
      <c r="AR1507" s="15"/>
      <c r="AS1507" s="15"/>
      <c r="AT1507" s="15"/>
      <c r="AU1507" s="15"/>
      <c r="AV1507" s="15"/>
      <c r="AW1507" s="15"/>
      <c r="AX1507" s="15"/>
      <c r="AY1507" s="15"/>
      <c r="AZ1507" s="15"/>
      <c r="BA1507" s="15"/>
      <c r="BB1507" s="15"/>
      <c r="BC1507" s="15"/>
      <c r="BD1507" s="15"/>
      <c r="BE1507" s="15"/>
      <c r="BF1507" s="15"/>
    </row>
    <row r="1508" spans="5:58" ht="15.75">
      <c r="E1508" s="188"/>
      <c r="F1508" s="188"/>
      <c r="G1508" s="188"/>
      <c r="H1508" s="188"/>
      <c r="I1508" s="188"/>
      <c r="Z1508" s="43"/>
      <c r="AA1508" s="43"/>
      <c r="AB1508" s="43"/>
      <c r="AC1508" s="43"/>
      <c r="AD1508" s="44"/>
      <c r="AE1508" s="44"/>
      <c r="AF1508" s="45"/>
      <c r="AG1508" s="190" t="s">
        <v>7</v>
      </c>
      <c r="AH1508" s="190"/>
      <c r="AI1508" s="190"/>
      <c r="AJ1508" s="190"/>
      <c r="AK1508" s="190"/>
      <c r="AL1508" s="44"/>
      <c r="AM1508" s="44"/>
      <c r="AN1508" s="63"/>
      <c r="AO1508" s="41"/>
      <c r="AP1508" s="15"/>
      <c r="AQ1508" s="15"/>
      <c r="AR1508" s="15"/>
      <c r="AS1508" s="15"/>
      <c r="AT1508" s="15"/>
      <c r="AU1508" s="15"/>
      <c r="AV1508" s="15"/>
      <c r="AW1508" s="15"/>
      <c r="AX1508" s="15"/>
      <c r="AY1508" s="15"/>
      <c r="AZ1508" s="15"/>
      <c r="BA1508" s="15"/>
      <c r="BB1508" s="15"/>
      <c r="BC1508" s="15"/>
      <c r="BD1508" s="15"/>
      <c r="BE1508" s="15"/>
      <c r="BF1508" s="15"/>
    </row>
    <row r="1509" spans="5:58" ht="15.75">
      <c r="E1509" s="188"/>
      <c r="F1509" s="188"/>
      <c r="G1509" s="188"/>
      <c r="H1509" s="188"/>
      <c r="I1509" s="188"/>
      <c r="Z1509" s="43"/>
      <c r="AA1509" s="43"/>
      <c r="AB1509" s="43"/>
      <c r="AC1509" s="43"/>
      <c r="AD1509" s="44"/>
      <c r="AE1509" s="44"/>
      <c r="AF1509" s="45"/>
      <c r="AG1509" s="190"/>
      <c r="AH1509" s="190"/>
      <c r="AI1509" s="190"/>
      <c r="AJ1509" s="190"/>
      <c r="AK1509" s="190"/>
      <c r="AL1509" s="44"/>
      <c r="AM1509" s="44"/>
      <c r="AN1509" s="63"/>
      <c r="AO1509" s="41"/>
      <c r="AP1509" s="15"/>
      <c r="AQ1509" s="15"/>
      <c r="AR1509" s="15"/>
      <c r="AS1509" s="15"/>
      <c r="AT1509" s="15"/>
      <c r="AU1509" s="15"/>
      <c r="AV1509" s="15"/>
      <c r="AW1509" s="15"/>
      <c r="AX1509" s="15"/>
      <c r="AY1509" s="15"/>
      <c r="AZ1509" s="15"/>
      <c r="BA1509" s="15"/>
      <c r="BB1509" s="15"/>
      <c r="BC1509" s="15"/>
      <c r="BD1509" s="15"/>
      <c r="BE1509" s="15"/>
      <c r="BF1509" s="15"/>
    </row>
    <row r="1510" spans="5:58" ht="15.75">
      <c r="E1510" s="9"/>
      <c r="F1510" s="9"/>
      <c r="G1510" s="34"/>
      <c r="H1510" s="9"/>
      <c r="I1510" s="183" t="str">
        <f>I1475</f>
        <v>م ع/93/325</v>
      </c>
      <c r="J1510" s="183"/>
      <c r="K1510" s="186" t="s">
        <v>63</v>
      </c>
      <c r="L1510" s="186"/>
      <c r="Z1510" s="43"/>
      <c r="AA1510" s="43"/>
      <c r="AB1510" s="43"/>
      <c r="AC1510" s="43"/>
      <c r="AD1510" s="44"/>
      <c r="AE1510" s="44"/>
      <c r="AF1510" s="45"/>
      <c r="AG1510" s="190"/>
      <c r="AH1510" s="190"/>
      <c r="AI1510" s="190"/>
      <c r="AJ1510" s="190"/>
      <c r="AK1510" s="190"/>
      <c r="AL1510" s="44"/>
      <c r="AM1510" s="44"/>
      <c r="AN1510" s="63"/>
      <c r="AO1510" s="41"/>
      <c r="AP1510" s="15"/>
      <c r="AQ1510" s="15"/>
      <c r="AR1510" s="15"/>
      <c r="AS1510" s="15"/>
      <c r="AT1510" s="15"/>
      <c r="AU1510" s="15"/>
      <c r="AV1510" s="15"/>
      <c r="AW1510" s="15"/>
      <c r="AX1510" s="15"/>
      <c r="AY1510" s="15"/>
      <c r="AZ1510" s="15"/>
      <c r="BA1510" s="15"/>
      <c r="BB1510" s="15"/>
      <c r="BC1510" s="15"/>
      <c r="BD1510" s="15"/>
      <c r="BE1510" s="15"/>
      <c r="BF1510" s="15"/>
    </row>
    <row r="1511" spans="2:58" ht="15.75">
      <c r="B1511" s="18" t="s">
        <v>87</v>
      </c>
      <c r="E1511" s="23"/>
      <c r="F1511" s="23"/>
      <c r="G1511" s="55"/>
      <c r="H1511" s="23"/>
      <c r="I1511" s="184" t="str">
        <f>I1476</f>
        <v>SLP-9300904004</v>
      </c>
      <c r="J1511" s="184"/>
      <c r="K1511" s="185" t="s">
        <v>9</v>
      </c>
      <c r="L1511" s="185"/>
      <c r="Z1511" s="43"/>
      <c r="AA1511" s="43"/>
      <c r="AB1511" s="43"/>
      <c r="AC1511" s="43"/>
      <c r="AD1511" s="44"/>
      <c r="AE1511" s="44"/>
      <c r="AF1511" s="45"/>
      <c r="AG1511" s="64"/>
      <c r="AH1511" s="64"/>
      <c r="AI1511" s="65"/>
      <c r="AJ1511" s="64"/>
      <c r="AK1511" s="164" t="e">
        <f>#REF!</f>
        <v>#REF!</v>
      </c>
      <c r="AL1511" s="164"/>
      <c r="AM1511" s="197" t="s">
        <v>8</v>
      </c>
      <c r="AN1511" s="197"/>
      <c r="AO1511" s="41"/>
      <c r="AP1511" s="15"/>
      <c r="AQ1511" s="15"/>
      <c r="AR1511" s="15"/>
      <c r="AS1511" s="15"/>
      <c r="AT1511" s="15"/>
      <c r="AU1511" s="15"/>
      <c r="AV1511" s="15"/>
      <c r="AW1511" s="15"/>
      <c r="AX1511" s="15"/>
      <c r="AY1511" s="15"/>
      <c r="AZ1511" s="15"/>
      <c r="BA1511" s="15"/>
      <c r="BB1511" s="15"/>
      <c r="BC1511" s="15"/>
      <c r="BD1511" s="15"/>
      <c r="BE1511" s="15"/>
      <c r="BF1511" s="15"/>
    </row>
    <row r="1512" spans="1:58" ht="15.75">
      <c r="A1512" s="19"/>
      <c r="D1512" s="18"/>
      <c r="E1512" s="18"/>
      <c r="F1512" s="18"/>
      <c r="G1512" s="18"/>
      <c r="H1512" s="18"/>
      <c r="L1512" s="18"/>
      <c r="Z1512" s="43"/>
      <c r="AA1512" s="43"/>
      <c r="AB1512" s="43"/>
      <c r="AC1512" s="43"/>
      <c r="AD1512" s="44"/>
      <c r="AE1512" s="44"/>
      <c r="AF1512" s="45"/>
      <c r="AG1512" s="64"/>
      <c r="AH1512" s="64"/>
      <c r="AI1512" s="65"/>
      <c r="AJ1512" s="64"/>
      <c r="AK1512" s="161">
        <f>'[2]MT26'!P1490</f>
        <v>0</v>
      </c>
      <c r="AL1512" s="161"/>
      <c r="AM1512" s="197" t="s">
        <v>9</v>
      </c>
      <c r="AN1512" s="197"/>
      <c r="AO1512" s="41"/>
      <c r="AP1512" s="15"/>
      <c r="AQ1512" s="15"/>
      <c r="AR1512" s="15"/>
      <c r="AS1512" s="15"/>
      <c r="AT1512" s="15"/>
      <c r="AU1512" s="15"/>
      <c r="AV1512" s="15"/>
      <c r="AW1512" s="15"/>
      <c r="AX1512" s="15"/>
      <c r="AY1512" s="15"/>
      <c r="AZ1512" s="15"/>
      <c r="BA1512" s="15"/>
      <c r="BB1512" s="15"/>
      <c r="BC1512" s="15"/>
      <c r="BD1512" s="15"/>
      <c r="BE1512" s="15"/>
      <c r="BF1512" s="15"/>
    </row>
    <row r="1513" spans="2:58" ht="31.5">
      <c r="B1513" s="52" t="s">
        <v>10</v>
      </c>
      <c r="C1513" s="179" t="s">
        <v>11</v>
      </c>
      <c r="D1513" s="180"/>
      <c r="E1513" s="179" t="s">
        <v>12</v>
      </c>
      <c r="F1513" s="180"/>
      <c r="G1513" s="53" t="s">
        <v>0</v>
      </c>
      <c r="H1513" s="53" t="s">
        <v>1</v>
      </c>
      <c r="I1513" s="53" t="s">
        <v>2</v>
      </c>
      <c r="J1513" s="53" t="s">
        <v>3</v>
      </c>
      <c r="K1513" s="53" t="s">
        <v>4</v>
      </c>
      <c r="L1513" s="51" t="s">
        <v>5</v>
      </c>
      <c r="Z1513" s="43"/>
      <c r="AA1513" s="43"/>
      <c r="AB1513" s="43"/>
      <c r="AC1513" s="46"/>
      <c r="AD1513" s="66" t="s">
        <v>10</v>
      </c>
      <c r="AE1513" s="192" t="s">
        <v>11</v>
      </c>
      <c r="AF1513" s="193"/>
      <c r="AG1513" s="192" t="s">
        <v>12</v>
      </c>
      <c r="AH1513" s="193"/>
      <c r="AI1513" s="67" t="s">
        <v>0</v>
      </c>
      <c r="AJ1513" s="67" t="s">
        <v>1</v>
      </c>
      <c r="AK1513" s="67" t="s">
        <v>2</v>
      </c>
      <c r="AL1513" s="67" t="s">
        <v>3</v>
      </c>
      <c r="AM1513" s="67" t="s">
        <v>4</v>
      </c>
      <c r="AN1513" s="63" t="s">
        <v>5</v>
      </c>
      <c r="AO1513" s="41"/>
      <c r="AP1513" s="15"/>
      <c r="AQ1513" s="15"/>
      <c r="AR1513" s="15"/>
      <c r="AS1513" s="15"/>
      <c r="AT1513" s="15"/>
      <c r="AU1513" s="15"/>
      <c r="AV1513" s="15"/>
      <c r="AW1513" s="15"/>
      <c r="AX1513" s="15"/>
      <c r="AY1513" s="15"/>
      <c r="AZ1513" s="15"/>
      <c r="BA1513" s="15"/>
      <c r="BB1513" s="15"/>
      <c r="BC1513" s="15"/>
      <c r="BD1513" s="15"/>
      <c r="BE1513" s="15"/>
      <c r="BF1513" s="15"/>
    </row>
    <row r="1514" spans="2:58" ht="15.75">
      <c r="B1514" s="1"/>
      <c r="C1514" s="175"/>
      <c r="D1514" s="176"/>
      <c r="E1514" s="177"/>
      <c r="F1514" s="178"/>
      <c r="G1514" s="11">
        <f aca="true" t="shared" si="87" ref="G1514:I1530">IF(AI1514=0,"",IF(AI1514&gt;0,AI1514))</f>
      </c>
      <c r="H1514" s="11">
        <f t="shared" si="87"/>
      </c>
      <c r="I1514" s="12">
        <f t="shared" si="87"/>
      </c>
      <c r="J1514" s="20"/>
      <c r="K1514" s="20"/>
      <c r="L1514" s="2">
        <f aca="true" t="shared" si="88" ref="L1514:L1530">IF(AN1514=0,"",IF(AN1514&gt;0,AN1514))</f>
      </c>
      <c r="Z1514" s="43"/>
      <c r="AA1514" s="43"/>
      <c r="AB1514" s="43"/>
      <c r="AC1514" s="43"/>
      <c r="AD1514" s="69"/>
      <c r="AE1514" s="195"/>
      <c r="AF1514" s="195"/>
      <c r="AG1514" s="192"/>
      <c r="AH1514" s="192"/>
      <c r="AI1514" s="80">
        <f>'[2]2'!AC1147</f>
        <v>0</v>
      </c>
      <c r="AJ1514" s="81">
        <f>'[2]2'!J1147</f>
        <v>0</v>
      </c>
      <c r="AK1514" s="160">
        <f>'[2]2'!L1147</f>
        <v>0</v>
      </c>
      <c r="AL1514" s="160"/>
      <c r="AM1514" s="44"/>
      <c r="AN1514" s="87">
        <f>'[2]2'!A1147</f>
        <v>0</v>
      </c>
      <c r="AO1514" s="41"/>
      <c r="AP1514" s="15"/>
      <c r="AQ1514" s="15"/>
      <c r="AR1514" s="15"/>
      <c r="AS1514" s="15"/>
      <c r="AT1514" s="15"/>
      <c r="AU1514" s="15"/>
      <c r="AV1514" s="15"/>
      <c r="AW1514" s="15"/>
      <c r="AX1514" s="15"/>
      <c r="AY1514" s="15"/>
      <c r="AZ1514" s="15"/>
      <c r="BA1514" s="15"/>
      <c r="BB1514" s="15"/>
      <c r="BC1514" s="15"/>
      <c r="BD1514" s="15"/>
      <c r="BE1514" s="15"/>
      <c r="BF1514" s="15"/>
    </row>
    <row r="1515" spans="2:58" ht="15.75">
      <c r="B1515" s="1"/>
      <c r="C1515" s="175"/>
      <c r="D1515" s="176"/>
      <c r="E1515" s="177"/>
      <c r="F1515" s="178"/>
      <c r="G1515" s="11">
        <f t="shared" si="87"/>
      </c>
      <c r="H1515" s="11">
        <f t="shared" si="87"/>
      </c>
      <c r="I1515" s="12">
        <f t="shared" si="87"/>
      </c>
      <c r="J1515" s="20"/>
      <c r="K1515" s="20"/>
      <c r="L1515" s="2">
        <f t="shared" si="88"/>
      </c>
      <c r="M1515" s="19"/>
      <c r="N1515" s="19"/>
      <c r="O1515" s="19"/>
      <c r="P1515" s="19"/>
      <c r="Q1515" s="19"/>
      <c r="R1515" s="19"/>
      <c r="S1515" s="19"/>
      <c r="T1515" s="19"/>
      <c r="U1515" s="19"/>
      <c r="V1515" s="19"/>
      <c r="W1515" s="19"/>
      <c r="X1515" s="19"/>
      <c r="Y1515" s="19"/>
      <c r="Z1515" s="46"/>
      <c r="AA1515" s="46"/>
      <c r="AB1515" s="46"/>
      <c r="AC1515" s="43"/>
      <c r="AD1515" s="69"/>
      <c r="AE1515" s="195"/>
      <c r="AF1515" s="195"/>
      <c r="AG1515" s="192"/>
      <c r="AH1515" s="192"/>
      <c r="AI1515" s="80">
        <f>'[2]2'!AC1148</f>
        <v>0</v>
      </c>
      <c r="AJ1515" s="81">
        <f>'[2]2'!J1148</f>
        <v>0</v>
      </c>
      <c r="AK1515" s="160">
        <f>'[2]2'!L1148</f>
        <v>0</v>
      </c>
      <c r="AL1515" s="160"/>
      <c r="AM1515" s="44"/>
      <c r="AN1515" s="87">
        <f>'[2]2'!A1148</f>
        <v>0</v>
      </c>
      <c r="AO1515" s="41"/>
      <c r="AP1515" s="15"/>
      <c r="AQ1515" s="15"/>
      <c r="AR1515" s="15"/>
      <c r="AS1515" s="15"/>
      <c r="AT1515" s="15"/>
      <c r="AU1515" s="15"/>
      <c r="AV1515" s="15"/>
      <c r="AW1515" s="15"/>
      <c r="AX1515" s="15"/>
      <c r="AY1515" s="15"/>
      <c r="AZ1515" s="15"/>
      <c r="BA1515" s="15"/>
      <c r="BB1515" s="15"/>
      <c r="BC1515" s="15"/>
      <c r="BD1515" s="15"/>
      <c r="BE1515" s="15"/>
      <c r="BF1515" s="15"/>
    </row>
    <row r="1516" spans="2:58" ht="15.75">
      <c r="B1516" s="1"/>
      <c r="C1516" s="175"/>
      <c r="D1516" s="176"/>
      <c r="E1516" s="177"/>
      <c r="F1516" s="178"/>
      <c r="G1516" s="11">
        <f t="shared" si="87"/>
      </c>
      <c r="H1516" s="11">
        <f t="shared" si="87"/>
      </c>
      <c r="I1516" s="12">
        <f t="shared" si="87"/>
      </c>
      <c r="J1516" s="20"/>
      <c r="K1516" s="20"/>
      <c r="L1516" s="2">
        <f t="shared" si="88"/>
      </c>
      <c r="Z1516" s="43"/>
      <c r="AA1516" s="43"/>
      <c r="AB1516" s="43"/>
      <c r="AC1516" s="43"/>
      <c r="AD1516" s="69"/>
      <c r="AE1516" s="195"/>
      <c r="AF1516" s="195"/>
      <c r="AG1516" s="192"/>
      <c r="AH1516" s="192"/>
      <c r="AI1516" s="80">
        <f>'[2]2'!AC1149</f>
        <v>0</v>
      </c>
      <c r="AJ1516" s="81">
        <f>'[2]2'!J1149</f>
        <v>0</v>
      </c>
      <c r="AK1516" s="160">
        <f>'[2]2'!L1149</f>
        <v>0</v>
      </c>
      <c r="AL1516" s="160"/>
      <c r="AM1516" s="44"/>
      <c r="AN1516" s="87">
        <f>'[2]2'!A1149</f>
        <v>0</v>
      </c>
      <c r="AO1516" s="41"/>
      <c r="AP1516" s="15"/>
      <c r="AQ1516" s="15"/>
      <c r="AR1516" s="15"/>
      <c r="AS1516" s="15"/>
      <c r="AT1516" s="15"/>
      <c r="AU1516" s="15"/>
      <c r="AV1516" s="15"/>
      <c r="AW1516" s="15"/>
      <c r="AX1516" s="15"/>
      <c r="AY1516" s="15"/>
      <c r="AZ1516" s="15"/>
      <c r="BA1516" s="15"/>
      <c r="BB1516" s="15"/>
      <c r="BC1516" s="15"/>
      <c r="BD1516" s="15"/>
      <c r="BE1516" s="15"/>
      <c r="BF1516" s="15"/>
    </row>
    <row r="1517" spans="2:58" ht="15.75">
      <c r="B1517" s="1"/>
      <c r="C1517" s="175"/>
      <c r="D1517" s="176"/>
      <c r="E1517" s="177"/>
      <c r="F1517" s="178"/>
      <c r="G1517" s="11">
        <f t="shared" si="87"/>
      </c>
      <c r="H1517" s="11">
        <f t="shared" si="87"/>
      </c>
      <c r="I1517" s="12">
        <f t="shared" si="87"/>
      </c>
      <c r="J1517" s="20"/>
      <c r="K1517" s="20"/>
      <c r="L1517" s="2">
        <f t="shared" si="88"/>
      </c>
      <c r="Z1517" s="43"/>
      <c r="AA1517" s="43"/>
      <c r="AB1517" s="43"/>
      <c r="AC1517" s="43"/>
      <c r="AD1517" s="69"/>
      <c r="AE1517" s="195"/>
      <c r="AF1517" s="195"/>
      <c r="AG1517" s="192"/>
      <c r="AH1517" s="192"/>
      <c r="AI1517" s="80">
        <f>'[2]2'!AC1150</f>
        <v>0</v>
      </c>
      <c r="AJ1517" s="81">
        <f>'[2]2'!J1150</f>
        <v>0</v>
      </c>
      <c r="AK1517" s="160">
        <f>'[2]2'!L1150</f>
        <v>0</v>
      </c>
      <c r="AL1517" s="160"/>
      <c r="AM1517" s="44"/>
      <c r="AN1517" s="87">
        <f>'[2]2'!A1150</f>
        <v>0</v>
      </c>
      <c r="AO1517" s="41"/>
      <c r="AP1517" s="15"/>
      <c r="AQ1517" s="15"/>
      <c r="AR1517" s="15"/>
      <c r="AS1517" s="15"/>
      <c r="AT1517" s="15"/>
      <c r="AU1517" s="15"/>
      <c r="AV1517" s="15"/>
      <c r="AW1517" s="15"/>
      <c r="AX1517" s="15"/>
      <c r="AY1517" s="15"/>
      <c r="AZ1517" s="15"/>
      <c r="BA1517" s="15"/>
      <c r="BB1517" s="15"/>
      <c r="BC1517" s="15"/>
      <c r="BD1517" s="15"/>
      <c r="BE1517" s="15"/>
      <c r="BF1517" s="15"/>
    </row>
    <row r="1518" spans="2:58" ht="15.75">
      <c r="B1518" s="20"/>
      <c r="C1518" s="168"/>
      <c r="D1518" s="168"/>
      <c r="E1518" s="169"/>
      <c r="F1518" s="169"/>
      <c r="G1518" s="11">
        <f t="shared" si="87"/>
      </c>
      <c r="H1518" s="11">
        <f t="shared" si="87"/>
      </c>
      <c r="I1518" s="12">
        <f t="shared" si="87"/>
      </c>
      <c r="J1518" s="13"/>
      <c r="K1518" s="13"/>
      <c r="L1518" s="2">
        <f t="shared" si="88"/>
      </c>
      <c r="Z1518" s="43"/>
      <c r="AA1518" s="43"/>
      <c r="AB1518" s="43"/>
      <c r="AC1518" s="43"/>
      <c r="AD1518" s="69"/>
      <c r="AE1518" s="195"/>
      <c r="AF1518" s="195"/>
      <c r="AG1518" s="192"/>
      <c r="AH1518" s="192"/>
      <c r="AI1518" s="80">
        <f>'[2]2'!AC1151</f>
        <v>0</v>
      </c>
      <c r="AJ1518" s="81">
        <f>'[2]2'!J1151</f>
        <v>0</v>
      </c>
      <c r="AK1518" s="160">
        <f>'[2]2'!L1151</f>
        <v>0</v>
      </c>
      <c r="AL1518" s="160"/>
      <c r="AM1518" s="74"/>
      <c r="AN1518" s="87">
        <f>'[2]2'!A1151</f>
        <v>0</v>
      </c>
      <c r="AO1518" s="41"/>
      <c r="AP1518" s="15"/>
      <c r="AQ1518" s="15"/>
      <c r="AR1518" s="15"/>
      <c r="AS1518" s="15"/>
      <c r="AT1518" s="15"/>
      <c r="AU1518" s="15"/>
      <c r="AV1518" s="15"/>
      <c r="AW1518" s="15"/>
      <c r="AX1518" s="15"/>
      <c r="AY1518" s="15"/>
      <c r="AZ1518" s="15"/>
      <c r="BA1518" s="15"/>
      <c r="BB1518" s="15"/>
      <c r="BC1518" s="15"/>
      <c r="BD1518" s="15"/>
      <c r="BE1518" s="15"/>
      <c r="BF1518" s="15"/>
    </row>
    <row r="1519" spans="2:58" ht="15.75">
      <c r="B1519" s="20"/>
      <c r="C1519" s="168"/>
      <c r="D1519" s="168"/>
      <c r="E1519" s="169"/>
      <c r="F1519" s="169"/>
      <c r="G1519" s="11">
        <f t="shared" si="87"/>
      </c>
      <c r="H1519" s="11">
        <f t="shared" si="87"/>
      </c>
      <c r="I1519" s="12">
        <f t="shared" si="87"/>
      </c>
      <c r="J1519" s="13"/>
      <c r="K1519" s="13"/>
      <c r="L1519" s="2">
        <f t="shared" si="88"/>
      </c>
      <c r="Z1519" s="43"/>
      <c r="AA1519" s="43"/>
      <c r="AB1519" s="43"/>
      <c r="AC1519" s="43"/>
      <c r="AD1519" s="44"/>
      <c r="AE1519" s="163"/>
      <c r="AF1519" s="163"/>
      <c r="AG1519" s="196"/>
      <c r="AH1519" s="196"/>
      <c r="AI1519" s="80">
        <f>'[2]2'!AC1152</f>
        <v>0</v>
      </c>
      <c r="AJ1519" s="81">
        <f>'[2]2'!J1152</f>
        <v>0</v>
      </c>
      <c r="AK1519" s="160">
        <f>'[2]2'!L1152</f>
        <v>0</v>
      </c>
      <c r="AL1519" s="160"/>
      <c r="AM1519" s="74"/>
      <c r="AN1519" s="87">
        <f>'[2]2'!A1152</f>
        <v>0</v>
      </c>
      <c r="AO1519" s="41"/>
      <c r="AP1519" s="15"/>
      <c r="AQ1519" s="15"/>
      <c r="AR1519" s="15"/>
      <c r="AS1519" s="15"/>
      <c r="AT1519" s="15"/>
      <c r="AU1519" s="15"/>
      <c r="AV1519" s="15"/>
      <c r="AW1519" s="15"/>
      <c r="AX1519" s="15"/>
      <c r="AY1519" s="15"/>
      <c r="AZ1519" s="15"/>
      <c r="BA1519" s="15"/>
      <c r="BB1519" s="15"/>
      <c r="BC1519" s="15"/>
      <c r="BD1519" s="15"/>
      <c r="BE1519" s="15"/>
      <c r="BF1519" s="15"/>
    </row>
    <row r="1520" spans="2:58" ht="15.75">
      <c r="B1520" s="20"/>
      <c r="C1520" s="168"/>
      <c r="D1520" s="168"/>
      <c r="E1520" s="169"/>
      <c r="F1520" s="169"/>
      <c r="G1520" s="11">
        <f t="shared" si="87"/>
      </c>
      <c r="H1520" s="11">
        <f t="shared" si="87"/>
      </c>
      <c r="I1520" s="12">
        <f t="shared" si="87"/>
      </c>
      <c r="J1520" s="13"/>
      <c r="K1520" s="13"/>
      <c r="L1520" s="2">
        <f t="shared" si="88"/>
      </c>
      <c r="Z1520" s="43"/>
      <c r="AA1520" s="43"/>
      <c r="AB1520" s="43"/>
      <c r="AC1520" s="43"/>
      <c r="AD1520" s="44"/>
      <c r="AE1520" s="163"/>
      <c r="AF1520" s="163"/>
      <c r="AG1520" s="196"/>
      <c r="AH1520" s="196"/>
      <c r="AI1520" s="80">
        <f>'[2]2'!AC1153</f>
        <v>0</v>
      </c>
      <c r="AJ1520" s="81">
        <f>'[2]2'!J1153</f>
        <v>0</v>
      </c>
      <c r="AK1520" s="160">
        <f>'[2]2'!L1153</f>
        <v>0</v>
      </c>
      <c r="AL1520" s="160"/>
      <c r="AM1520" s="74"/>
      <c r="AN1520" s="87">
        <f>'[2]2'!A1153</f>
        <v>0</v>
      </c>
      <c r="AO1520" s="41"/>
      <c r="AP1520" s="15"/>
      <c r="AQ1520" s="15"/>
      <c r="AR1520" s="15"/>
      <c r="AS1520" s="15"/>
      <c r="AT1520" s="15"/>
      <c r="AU1520" s="15"/>
      <c r="AV1520" s="15"/>
      <c r="AW1520" s="15"/>
      <c r="AX1520" s="15"/>
      <c r="AY1520" s="15"/>
      <c r="AZ1520" s="15"/>
      <c r="BA1520" s="15"/>
      <c r="BB1520" s="15"/>
      <c r="BC1520" s="15"/>
      <c r="BD1520" s="15"/>
      <c r="BE1520" s="15"/>
      <c r="BF1520" s="15"/>
    </row>
    <row r="1521" spans="2:58" ht="15.75">
      <c r="B1521" s="20"/>
      <c r="C1521" s="168"/>
      <c r="D1521" s="168"/>
      <c r="E1521" s="169"/>
      <c r="F1521" s="169"/>
      <c r="G1521" s="11">
        <f t="shared" si="87"/>
      </c>
      <c r="H1521" s="11">
        <f t="shared" si="87"/>
      </c>
      <c r="I1521" s="12">
        <f t="shared" si="87"/>
      </c>
      <c r="J1521" s="13"/>
      <c r="K1521" s="13"/>
      <c r="L1521" s="2">
        <f t="shared" si="88"/>
      </c>
      <c r="N1521" s="15"/>
      <c r="Z1521" s="43"/>
      <c r="AA1521" s="43"/>
      <c r="AB1521" s="43"/>
      <c r="AC1521" s="43"/>
      <c r="AD1521" s="44"/>
      <c r="AE1521" s="163"/>
      <c r="AF1521" s="163"/>
      <c r="AG1521" s="196"/>
      <c r="AH1521" s="196"/>
      <c r="AI1521" s="80">
        <f>'[2]2'!AC1154</f>
        <v>0</v>
      </c>
      <c r="AJ1521" s="81">
        <f>'[2]2'!J1154</f>
        <v>0</v>
      </c>
      <c r="AK1521" s="160">
        <f>'[2]2'!L1154</f>
        <v>0</v>
      </c>
      <c r="AL1521" s="160"/>
      <c r="AM1521" s="74"/>
      <c r="AN1521" s="87">
        <f>'[2]2'!A1154</f>
        <v>0</v>
      </c>
      <c r="AO1521" s="41"/>
      <c r="AP1521" s="15"/>
      <c r="AQ1521" s="15"/>
      <c r="AR1521" s="15"/>
      <c r="AS1521" s="15"/>
      <c r="AT1521" s="15"/>
      <c r="AU1521" s="15"/>
      <c r="AV1521" s="15"/>
      <c r="AW1521" s="15"/>
      <c r="AX1521" s="15"/>
      <c r="AY1521" s="15"/>
      <c r="AZ1521" s="15"/>
      <c r="BA1521" s="15"/>
      <c r="BB1521" s="15"/>
      <c r="BC1521" s="15"/>
      <c r="BD1521" s="15"/>
      <c r="BE1521" s="15"/>
      <c r="BF1521" s="15"/>
    </row>
    <row r="1522" spans="2:58" ht="15.75">
      <c r="B1522" s="20"/>
      <c r="C1522" s="168"/>
      <c r="D1522" s="168"/>
      <c r="E1522" s="169"/>
      <c r="F1522" s="169"/>
      <c r="G1522" s="11">
        <f t="shared" si="87"/>
      </c>
      <c r="H1522" s="11">
        <f t="shared" si="87"/>
      </c>
      <c r="I1522" s="12">
        <f t="shared" si="87"/>
      </c>
      <c r="J1522" s="20"/>
      <c r="K1522" s="20"/>
      <c r="L1522" s="2">
        <f t="shared" si="88"/>
      </c>
      <c r="Z1522" s="43"/>
      <c r="AA1522" s="43"/>
      <c r="AB1522" s="43"/>
      <c r="AC1522" s="43"/>
      <c r="AD1522" s="44"/>
      <c r="AE1522" s="163"/>
      <c r="AF1522" s="163"/>
      <c r="AG1522" s="196"/>
      <c r="AH1522" s="196"/>
      <c r="AI1522" s="80">
        <f>'[2]2'!AC1155</f>
        <v>0</v>
      </c>
      <c r="AJ1522" s="81">
        <f>'[2]2'!J1155</f>
        <v>0</v>
      </c>
      <c r="AK1522" s="160">
        <f>'[2]2'!L1155</f>
        <v>0</v>
      </c>
      <c r="AL1522" s="160"/>
      <c r="AM1522" s="74"/>
      <c r="AN1522" s="87">
        <f>'[2]2'!A1155</f>
        <v>0</v>
      </c>
      <c r="AO1522" s="41"/>
      <c r="AP1522" s="15"/>
      <c r="AQ1522" s="15"/>
      <c r="AR1522" s="15"/>
      <c r="AS1522" s="15"/>
      <c r="AT1522" s="15"/>
      <c r="AU1522" s="15"/>
      <c r="AV1522" s="15"/>
      <c r="AW1522" s="15"/>
      <c r="AX1522" s="15"/>
      <c r="AY1522" s="15"/>
      <c r="AZ1522" s="15"/>
      <c r="BA1522" s="15"/>
      <c r="BB1522" s="15"/>
      <c r="BC1522" s="15"/>
      <c r="BD1522" s="15"/>
      <c r="BE1522" s="15"/>
      <c r="BF1522" s="15"/>
    </row>
    <row r="1523" spans="2:58" ht="15.75">
      <c r="B1523" s="20"/>
      <c r="C1523" s="168"/>
      <c r="D1523" s="168"/>
      <c r="E1523" s="169"/>
      <c r="F1523" s="169"/>
      <c r="G1523" s="11">
        <f t="shared" si="87"/>
      </c>
      <c r="H1523" s="11">
        <f t="shared" si="87"/>
      </c>
      <c r="I1523" s="12">
        <f t="shared" si="87"/>
      </c>
      <c r="J1523" s="20"/>
      <c r="K1523" s="20"/>
      <c r="L1523" s="2">
        <f t="shared" si="88"/>
      </c>
      <c r="Z1523" s="43"/>
      <c r="AA1523" s="43"/>
      <c r="AB1523" s="43"/>
      <c r="AC1523" s="43"/>
      <c r="AD1523" s="44"/>
      <c r="AE1523" s="163"/>
      <c r="AF1523" s="163"/>
      <c r="AG1523" s="196"/>
      <c r="AH1523" s="196"/>
      <c r="AI1523" s="80">
        <f>'[2]2'!AC1156</f>
        <v>0</v>
      </c>
      <c r="AJ1523" s="81">
        <f>'[2]2'!J1156</f>
        <v>0</v>
      </c>
      <c r="AK1523" s="160">
        <f>'[2]2'!L1156</f>
        <v>0</v>
      </c>
      <c r="AL1523" s="160"/>
      <c r="AM1523" s="44"/>
      <c r="AN1523" s="87">
        <f>'[2]2'!A1156</f>
        <v>0</v>
      </c>
      <c r="AO1523" s="41"/>
      <c r="AP1523" s="15"/>
      <c r="AQ1523" s="15"/>
      <c r="AR1523" s="15"/>
      <c r="AS1523" s="15"/>
      <c r="AT1523" s="15"/>
      <c r="AU1523" s="15"/>
      <c r="AV1523" s="15"/>
      <c r="AW1523" s="15"/>
      <c r="AX1523" s="15"/>
      <c r="AY1523" s="15"/>
      <c r="AZ1523" s="15"/>
      <c r="BA1523" s="15"/>
      <c r="BB1523" s="15"/>
      <c r="BC1523" s="15"/>
      <c r="BD1523" s="15"/>
      <c r="BE1523" s="15"/>
      <c r="BF1523" s="15"/>
    </row>
    <row r="1524" spans="2:58" ht="15.75">
      <c r="B1524" s="20"/>
      <c r="C1524" s="168"/>
      <c r="D1524" s="168"/>
      <c r="E1524" s="169"/>
      <c r="F1524" s="169"/>
      <c r="G1524" s="11">
        <f t="shared" si="87"/>
      </c>
      <c r="H1524" s="11">
        <f t="shared" si="87"/>
      </c>
      <c r="I1524" s="12">
        <f t="shared" si="87"/>
      </c>
      <c r="J1524" s="20"/>
      <c r="K1524" s="20"/>
      <c r="L1524" s="2">
        <f t="shared" si="88"/>
      </c>
      <c r="Z1524" s="43"/>
      <c r="AA1524" s="43"/>
      <c r="AB1524" s="43"/>
      <c r="AC1524" s="43"/>
      <c r="AD1524" s="44"/>
      <c r="AE1524" s="163"/>
      <c r="AF1524" s="163"/>
      <c r="AG1524" s="196"/>
      <c r="AH1524" s="196"/>
      <c r="AI1524" s="80">
        <f>'[2]2'!AC1157</f>
        <v>0</v>
      </c>
      <c r="AJ1524" s="81">
        <f>'[2]2'!J1157</f>
        <v>0</v>
      </c>
      <c r="AK1524" s="160">
        <f>'[2]2'!L1157</f>
        <v>0</v>
      </c>
      <c r="AL1524" s="160"/>
      <c r="AM1524" s="44"/>
      <c r="AN1524" s="87">
        <f>'[2]2'!A1157</f>
        <v>0</v>
      </c>
      <c r="AO1524" s="41"/>
      <c r="AP1524" s="15"/>
      <c r="AQ1524" s="15"/>
      <c r="AR1524" s="15"/>
      <c r="AS1524" s="15"/>
      <c r="AT1524" s="15"/>
      <c r="AU1524" s="15"/>
      <c r="AV1524" s="15"/>
      <c r="AW1524" s="15"/>
      <c r="AX1524" s="15"/>
      <c r="AY1524" s="15"/>
      <c r="AZ1524" s="15"/>
      <c r="BA1524" s="15"/>
      <c r="BB1524" s="15"/>
      <c r="BC1524" s="15"/>
      <c r="BD1524" s="15"/>
      <c r="BE1524" s="15"/>
      <c r="BF1524" s="15"/>
    </row>
    <row r="1525" spans="2:58" ht="15.75">
      <c r="B1525" s="20"/>
      <c r="C1525" s="168"/>
      <c r="D1525" s="168"/>
      <c r="E1525" s="169"/>
      <c r="F1525" s="169"/>
      <c r="G1525" s="11">
        <f t="shared" si="87"/>
      </c>
      <c r="H1525" s="11">
        <f t="shared" si="87"/>
      </c>
      <c r="I1525" s="12">
        <f t="shared" si="87"/>
      </c>
      <c r="J1525" s="20"/>
      <c r="K1525" s="20"/>
      <c r="L1525" s="2">
        <f t="shared" si="88"/>
      </c>
      <c r="Z1525" s="43"/>
      <c r="AA1525" s="43"/>
      <c r="AB1525" s="43"/>
      <c r="AC1525" s="43"/>
      <c r="AD1525" s="44"/>
      <c r="AE1525" s="163"/>
      <c r="AF1525" s="163"/>
      <c r="AG1525" s="196"/>
      <c r="AH1525" s="196"/>
      <c r="AI1525" s="80">
        <f>'[2]2'!AC1158</f>
        <v>0</v>
      </c>
      <c r="AJ1525" s="81">
        <f>'[2]2'!J1158</f>
        <v>0</v>
      </c>
      <c r="AK1525" s="160">
        <f>'[2]2'!L1158</f>
        <v>0</v>
      </c>
      <c r="AL1525" s="160"/>
      <c r="AM1525" s="44"/>
      <c r="AN1525" s="87">
        <f>'[2]2'!A1158</f>
        <v>0</v>
      </c>
      <c r="AO1525" s="41"/>
      <c r="AP1525" s="15"/>
      <c r="AQ1525" s="15"/>
      <c r="AR1525" s="15"/>
      <c r="AS1525" s="15"/>
      <c r="AT1525" s="15"/>
      <c r="AU1525" s="15"/>
      <c r="AV1525" s="15"/>
      <c r="AW1525" s="15"/>
      <c r="AX1525" s="15"/>
      <c r="AY1525" s="15"/>
      <c r="AZ1525" s="15"/>
      <c r="BA1525" s="15"/>
      <c r="BB1525" s="15"/>
      <c r="BC1525" s="15"/>
      <c r="BD1525" s="15"/>
      <c r="BE1525" s="15"/>
      <c r="BF1525" s="15"/>
    </row>
    <row r="1526" spans="2:58" ht="15.75">
      <c r="B1526" s="20"/>
      <c r="C1526" s="168"/>
      <c r="D1526" s="168"/>
      <c r="E1526" s="169"/>
      <c r="F1526" s="169"/>
      <c r="G1526" s="11">
        <f t="shared" si="87"/>
      </c>
      <c r="H1526" s="11">
        <f t="shared" si="87"/>
      </c>
      <c r="I1526" s="12">
        <f t="shared" si="87"/>
      </c>
      <c r="J1526" s="20"/>
      <c r="K1526" s="20"/>
      <c r="L1526" s="2">
        <f t="shared" si="88"/>
      </c>
      <c r="Z1526" s="43"/>
      <c r="AA1526" s="43"/>
      <c r="AB1526" s="43"/>
      <c r="AC1526" s="43"/>
      <c r="AD1526" s="44"/>
      <c r="AE1526" s="163"/>
      <c r="AF1526" s="163"/>
      <c r="AG1526" s="196"/>
      <c r="AH1526" s="196"/>
      <c r="AI1526" s="80">
        <f>'[2]2'!AC1159</f>
        <v>0</v>
      </c>
      <c r="AJ1526" s="81">
        <f>'[2]2'!J1159</f>
        <v>0</v>
      </c>
      <c r="AK1526" s="160">
        <f>'[2]2'!L1159</f>
        <v>0</v>
      </c>
      <c r="AL1526" s="160"/>
      <c r="AM1526" s="44"/>
      <c r="AN1526" s="87">
        <f>'[2]2'!A1159</f>
        <v>0</v>
      </c>
      <c r="AO1526" s="41"/>
      <c r="AP1526" s="15"/>
      <c r="AQ1526" s="15"/>
      <c r="AR1526" s="15"/>
      <c r="AS1526" s="15"/>
      <c r="AT1526" s="15"/>
      <c r="AU1526" s="15"/>
      <c r="AV1526" s="15"/>
      <c r="AW1526" s="15"/>
      <c r="AX1526" s="15"/>
      <c r="AY1526" s="15"/>
      <c r="AZ1526" s="15"/>
      <c r="BA1526" s="15"/>
      <c r="BB1526" s="15"/>
      <c r="BC1526" s="15"/>
      <c r="BD1526" s="15"/>
      <c r="BE1526" s="15"/>
      <c r="BF1526" s="15"/>
    </row>
    <row r="1527" spans="2:58" ht="15.75">
      <c r="B1527" s="20"/>
      <c r="C1527" s="168"/>
      <c r="D1527" s="168"/>
      <c r="E1527" s="169"/>
      <c r="F1527" s="169"/>
      <c r="G1527" s="11">
        <f t="shared" si="87"/>
      </c>
      <c r="H1527" s="11">
        <f t="shared" si="87"/>
      </c>
      <c r="I1527" s="12">
        <f t="shared" si="87"/>
      </c>
      <c r="J1527" s="20"/>
      <c r="K1527" s="20"/>
      <c r="L1527" s="2">
        <f t="shared" si="88"/>
      </c>
      <c r="Z1527" s="43"/>
      <c r="AA1527" s="43"/>
      <c r="AB1527" s="43"/>
      <c r="AC1527" s="43"/>
      <c r="AD1527" s="44"/>
      <c r="AE1527" s="163"/>
      <c r="AF1527" s="163"/>
      <c r="AG1527" s="196"/>
      <c r="AH1527" s="196"/>
      <c r="AI1527" s="80">
        <f>'[2]2'!AC1160</f>
        <v>0</v>
      </c>
      <c r="AJ1527" s="81">
        <f>'[2]2'!J1160</f>
        <v>0</v>
      </c>
      <c r="AK1527" s="160">
        <f>'[2]2'!L1160</f>
        <v>0</v>
      </c>
      <c r="AL1527" s="160"/>
      <c r="AM1527" s="44"/>
      <c r="AN1527" s="87">
        <f>'[2]2'!A1160</f>
        <v>0</v>
      </c>
      <c r="AO1527" s="41"/>
      <c r="AP1527" s="15"/>
      <c r="AQ1527" s="15"/>
      <c r="AR1527" s="15"/>
      <c r="AS1527" s="15"/>
      <c r="AT1527" s="15"/>
      <c r="AU1527" s="15"/>
      <c r="AV1527" s="15"/>
      <c r="AW1527" s="15"/>
      <c r="AX1527" s="15"/>
      <c r="AY1527" s="15"/>
      <c r="AZ1527" s="15"/>
      <c r="BA1527" s="15"/>
      <c r="BB1527" s="15"/>
      <c r="BC1527" s="15"/>
      <c r="BD1527" s="15"/>
      <c r="BE1527" s="15"/>
      <c r="BF1527" s="15"/>
    </row>
    <row r="1528" spans="2:58" ht="15.75">
      <c r="B1528" s="20"/>
      <c r="C1528" s="168"/>
      <c r="D1528" s="168"/>
      <c r="E1528" s="169"/>
      <c r="F1528" s="169"/>
      <c r="G1528" s="11">
        <f t="shared" si="87"/>
      </c>
      <c r="H1528" s="11">
        <f t="shared" si="87"/>
      </c>
      <c r="I1528" s="12">
        <f t="shared" si="87"/>
      </c>
      <c r="J1528" s="20"/>
      <c r="K1528" s="20"/>
      <c r="L1528" s="2">
        <f t="shared" si="88"/>
      </c>
      <c r="Z1528" s="43"/>
      <c r="AA1528" s="43"/>
      <c r="AB1528" s="43"/>
      <c r="AC1528" s="43"/>
      <c r="AD1528" s="44"/>
      <c r="AE1528" s="163"/>
      <c r="AF1528" s="163"/>
      <c r="AG1528" s="196"/>
      <c r="AH1528" s="196"/>
      <c r="AI1528" s="80">
        <f>'[2]2'!AC1161</f>
        <v>0</v>
      </c>
      <c r="AJ1528" s="81">
        <f>'[2]2'!J1161</f>
        <v>0</v>
      </c>
      <c r="AK1528" s="160">
        <f>'[2]2'!L1161</f>
        <v>0</v>
      </c>
      <c r="AL1528" s="160"/>
      <c r="AM1528" s="44"/>
      <c r="AN1528" s="87">
        <f>'[2]2'!A1161</f>
        <v>0</v>
      </c>
      <c r="AO1528" s="41"/>
      <c r="AP1528" s="15"/>
      <c r="AQ1528" s="15"/>
      <c r="AR1528" s="15"/>
      <c r="AS1528" s="15"/>
      <c r="AT1528" s="15"/>
      <c r="AU1528" s="15"/>
      <c r="AV1528" s="15"/>
      <c r="AW1528" s="15"/>
      <c r="AX1528" s="15"/>
      <c r="AY1528" s="15"/>
      <c r="AZ1528" s="15"/>
      <c r="BA1528" s="15"/>
      <c r="BB1528" s="15"/>
      <c r="BC1528" s="15"/>
      <c r="BD1528" s="15"/>
      <c r="BE1528" s="15"/>
      <c r="BF1528" s="15"/>
    </row>
    <row r="1529" spans="2:58" ht="15.75">
      <c r="B1529" s="20"/>
      <c r="C1529" s="168"/>
      <c r="D1529" s="168"/>
      <c r="E1529" s="169"/>
      <c r="F1529" s="169"/>
      <c r="G1529" s="11">
        <f t="shared" si="87"/>
      </c>
      <c r="H1529" s="11">
        <f t="shared" si="87"/>
      </c>
      <c r="I1529" s="12">
        <f t="shared" si="87"/>
      </c>
      <c r="J1529" s="20"/>
      <c r="K1529" s="20"/>
      <c r="L1529" s="2">
        <f t="shared" si="88"/>
      </c>
      <c r="Z1529" s="43"/>
      <c r="AA1529" s="43"/>
      <c r="AB1529" s="43"/>
      <c r="AC1529" s="43"/>
      <c r="AD1529" s="44"/>
      <c r="AE1529" s="163"/>
      <c r="AF1529" s="163"/>
      <c r="AG1529" s="196"/>
      <c r="AH1529" s="196"/>
      <c r="AI1529" s="80">
        <f>'[2]2'!AC1162</f>
        <v>0</v>
      </c>
      <c r="AJ1529" s="81">
        <f>'[2]2'!J1162</f>
        <v>0</v>
      </c>
      <c r="AK1529" s="160">
        <f>'[2]2'!L1162</f>
        <v>0</v>
      </c>
      <c r="AL1529" s="160"/>
      <c r="AM1529" s="44"/>
      <c r="AN1529" s="87">
        <f>'[2]2'!A1162</f>
        <v>0</v>
      </c>
      <c r="AO1529" s="41"/>
      <c r="AP1529" s="15"/>
      <c r="AQ1529" s="15"/>
      <c r="AR1529" s="15"/>
      <c r="AS1529" s="15"/>
      <c r="AT1529" s="15"/>
      <c r="AU1529" s="15"/>
      <c r="AV1529" s="15"/>
      <c r="AW1529" s="15"/>
      <c r="AX1529" s="15"/>
      <c r="AY1529" s="15"/>
      <c r="AZ1529" s="15"/>
      <c r="BA1529" s="15"/>
      <c r="BB1529" s="15"/>
      <c r="BC1529" s="15"/>
      <c r="BD1529" s="15"/>
      <c r="BE1529" s="15"/>
      <c r="BF1529" s="15"/>
    </row>
    <row r="1530" spans="2:58" ht="15.75">
      <c r="B1530" s="20"/>
      <c r="C1530" s="168"/>
      <c r="D1530" s="181"/>
      <c r="E1530" s="169"/>
      <c r="F1530" s="182"/>
      <c r="G1530" s="11">
        <f t="shared" si="87"/>
      </c>
      <c r="H1530" s="11">
        <f t="shared" si="87"/>
      </c>
      <c r="I1530" s="12">
        <f t="shared" si="87"/>
      </c>
      <c r="J1530" s="20"/>
      <c r="K1530" s="20"/>
      <c r="L1530" s="2">
        <f t="shared" si="88"/>
      </c>
      <c r="Z1530" s="43"/>
      <c r="AA1530" s="43"/>
      <c r="AB1530" s="43"/>
      <c r="AC1530" s="43"/>
      <c r="AD1530" s="44"/>
      <c r="AE1530" s="163"/>
      <c r="AF1530" s="163"/>
      <c r="AG1530" s="196"/>
      <c r="AH1530" s="196"/>
      <c r="AI1530" s="80">
        <f>'[2]2'!AC1163</f>
        <v>0</v>
      </c>
      <c r="AJ1530" s="81">
        <f>'[2]2'!J1163</f>
        <v>0</v>
      </c>
      <c r="AK1530" s="160">
        <f>'[2]2'!L1163</f>
        <v>0</v>
      </c>
      <c r="AL1530" s="160"/>
      <c r="AM1530" s="44"/>
      <c r="AN1530" s="87">
        <f>'[2]2'!A1163</f>
        <v>0</v>
      </c>
      <c r="AO1530" s="41"/>
      <c r="AP1530" s="15"/>
      <c r="AQ1530" s="15"/>
      <c r="AR1530" s="15"/>
      <c r="AS1530" s="15"/>
      <c r="AT1530" s="15"/>
      <c r="AU1530" s="15"/>
      <c r="AV1530" s="15"/>
      <c r="AW1530" s="15"/>
      <c r="AX1530" s="15"/>
      <c r="AY1530" s="15"/>
      <c r="AZ1530" s="15"/>
      <c r="BA1530" s="15"/>
      <c r="BB1530" s="15"/>
      <c r="BC1530" s="15"/>
      <c r="BD1530" s="15"/>
      <c r="BE1530" s="15"/>
      <c r="BF1530" s="15"/>
    </row>
    <row r="1531" spans="2:58" ht="15.75">
      <c r="B1531" s="168"/>
      <c r="C1531" s="173"/>
      <c r="D1531" s="170" t="s">
        <v>6</v>
      </c>
      <c r="E1531" s="171"/>
      <c r="F1531" s="170" t="s">
        <v>13</v>
      </c>
      <c r="G1531" s="172"/>
      <c r="H1531" s="169"/>
      <c r="I1531" s="168"/>
      <c r="J1531" s="168"/>
      <c r="K1531" s="168"/>
      <c r="L1531" s="174"/>
      <c r="Z1531" s="43"/>
      <c r="AA1531" s="43"/>
      <c r="AB1531" s="43"/>
      <c r="AC1531" s="43"/>
      <c r="AD1531" s="163"/>
      <c r="AE1531" s="163"/>
      <c r="AF1531" s="199" t="s">
        <v>6</v>
      </c>
      <c r="AG1531" s="200"/>
      <c r="AH1531" s="199" t="s">
        <v>13</v>
      </c>
      <c r="AI1531" s="200"/>
      <c r="AJ1531" s="196"/>
      <c r="AK1531" s="163"/>
      <c r="AL1531" s="163"/>
      <c r="AM1531" s="163"/>
      <c r="AN1531" s="198"/>
      <c r="AO1531" s="41"/>
      <c r="AP1531" s="15"/>
      <c r="AQ1531" s="15"/>
      <c r="AR1531" s="15"/>
      <c r="AS1531" s="15"/>
      <c r="AT1531" s="15"/>
      <c r="AU1531" s="15"/>
      <c r="AV1531" s="15"/>
      <c r="AW1531" s="15"/>
      <c r="AX1531" s="15"/>
      <c r="AY1531" s="15"/>
      <c r="AZ1531" s="15"/>
      <c r="BA1531" s="15"/>
      <c r="BB1531" s="15"/>
      <c r="BC1531" s="15"/>
      <c r="BD1531" s="15"/>
      <c r="BE1531" s="15"/>
      <c r="BF1531" s="15"/>
    </row>
    <row r="1532" spans="2:58" ht="15.75">
      <c r="B1532" s="168"/>
      <c r="C1532" s="168"/>
      <c r="D1532" s="172"/>
      <c r="E1532" s="172"/>
      <c r="F1532" s="172"/>
      <c r="G1532" s="172"/>
      <c r="H1532" s="169"/>
      <c r="I1532" s="168"/>
      <c r="J1532" s="168"/>
      <c r="K1532" s="168"/>
      <c r="L1532" s="174"/>
      <c r="Z1532" s="43"/>
      <c r="AA1532" s="43"/>
      <c r="AB1532" s="43"/>
      <c r="AC1532" s="43"/>
      <c r="AD1532" s="163"/>
      <c r="AE1532" s="163"/>
      <c r="AF1532" s="200"/>
      <c r="AG1532" s="200"/>
      <c r="AH1532" s="200"/>
      <c r="AI1532" s="200"/>
      <c r="AJ1532" s="196"/>
      <c r="AK1532" s="163"/>
      <c r="AL1532" s="163"/>
      <c r="AM1532" s="163"/>
      <c r="AN1532" s="198"/>
      <c r="AO1532" s="41"/>
      <c r="AP1532" s="15"/>
      <c r="AQ1532" s="15"/>
      <c r="AR1532" s="15"/>
      <c r="AS1532" s="15"/>
      <c r="AT1532" s="15"/>
      <c r="AU1532" s="15"/>
      <c r="AV1532" s="15"/>
      <c r="AW1532" s="15"/>
      <c r="AX1532" s="15"/>
      <c r="AY1532" s="15"/>
      <c r="AZ1532" s="15"/>
      <c r="BA1532" s="15"/>
      <c r="BB1532" s="15"/>
      <c r="BC1532" s="15"/>
      <c r="BD1532" s="15"/>
      <c r="BE1532" s="15"/>
      <c r="BF1532" s="15"/>
    </row>
    <row r="1533" spans="2:58" ht="15.75">
      <c r="B1533" s="168"/>
      <c r="C1533" s="168"/>
      <c r="D1533" s="170" t="s">
        <v>6</v>
      </c>
      <c r="E1533" s="171"/>
      <c r="F1533" s="170" t="s">
        <v>14</v>
      </c>
      <c r="G1533" s="172"/>
      <c r="H1533" s="169"/>
      <c r="I1533" s="168"/>
      <c r="J1533" s="168"/>
      <c r="K1533" s="168"/>
      <c r="L1533" s="174"/>
      <c r="Z1533" s="43"/>
      <c r="AA1533" s="43"/>
      <c r="AB1533" s="43"/>
      <c r="AC1533" s="43"/>
      <c r="AD1533" s="163"/>
      <c r="AE1533" s="163"/>
      <c r="AF1533" s="199" t="s">
        <v>6</v>
      </c>
      <c r="AG1533" s="200"/>
      <c r="AH1533" s="199" t="s">
        <v>14</v>
      </c>
      <c r="AI1533" s="200"/>
      <c r="AJ1533" s="196"/>
      <c r="AK1533" s="163"/>
      <c r="AL1533" s="163"/>
      <c r="AM1533" s="163"/>
      <c r="AN1533" s="198"/>
      <c r="AO1533" s="41"/>
      <c r="AP1533" s="15"/>
      <c r="AQ1533" s="15"/>
      <c r="AR1533" s="15"/>
      <c r="AS1533" s="15"/>
      <c r="AT1533" s="15"/>
      <c r="AU1533" s="15"/>
      <c r="AV1533" s="15"/>
      <c r="AW1533" s="15"/>
      <c r="AX1533" s="15"/>
      <c r="AY1533" s="15"/>
      <c r="AZ1533" s="15"/>
      <c r="BA1533" s="15"/>
      <c r="BB1533" s="15"/>
      <c r="BC1533" s="15"/>
      <c r="BD1533" s="15"/>
      <c r="BE1533" s="15"/>
      <c r="BF1533" s="15"/>
    </row>
    <row r="1534" spans="2:58" ht="15.75">
      <c r="B1534" s="168"/>
      <c r="C1534" s="168"/>
      <c r="D1534" s="172"/>
      <c r="E1534" s="172"/>
      <c r="F1534" s="172"/>
      <c r="G1534" s="172"/>
      <c r="H1534" s="169"/>
      <c r="I1534" s="168"/>
      <c r="J1534" s="168"/>
      <c r="K1534" s="168"/>
      <c r="L1534" s="174"/>
      <c r="Z1534" s="43"/>
      <c r="AA1534" s="43"/>
      <c r="AB1534" s="43"/>
      <c r="AC1534" s="43"/>
      <c r="AD1534" s="163"/>
      <c r="AE1534" s="163"/>
      <c r="AF1534" s="200"/>
      <c r="AG1534" s="200"/>
      <c r="AH1534" s="200"/>
      <c r="AI1534" s="200"/>
      <c r="AJ1534" s="196"/>
      <c r="AK1534" s="163"/>
      <c r="AL1534" s="163"/>
      <c r="AM1534" s="163"/>
      <c r="AN1534" s="198"/>
      <c r="AO1534" s="41"/>
      <c r="AP1534" s="15"/>
      <c r="AQ1534" s="15"/>
      <c r="AR1534" s="15"/>
      <c r="AS1534" s="15"/>
      <c r="AT1534" s="15"/>
      <c r="AU1534" s="15"/>
      <c r="AV1534" s="15"/>
      <c r="AW1534" s="15"/>
      <c r="AX1534" s="15"/>
      <c r="AY1534" s="15"/>
      <c r="AZ1534" s="15"/>
      <c r="BA1534" s="15"/>
      <c r="BB1534" s="15"/>
      <c r="BC1534" s="15"/>
      <c r="BD1534" s="15"/>
      <c r="BE1534" s="15"/>
      <c r="BF1534" s="15"/>
    </row>
    <row r="1535" spans="2:58" ht="15.75">
      <c r="B1535" s="168"/>
      <c r="C1535" s="168"/>
      <c r="D1535" s="170" t="s">
        <v>6</v>
      </c>
      <c r="E1535" s="171"/>
      <c r="F1535" s="170" t="s">
        <v>15</v>
      </c>
      <c r="G1535" s="172"/>
      <c r="H1535" s="167"/>
      <c r="I1535" s="187" t="s">
        <v>16</v>
      </c>
      <c r="J1535" s="187"/>
      <c r="K1535" s="187"/>
      <c r="L1535" s="187"/>
      <c r="Z1535" s="43"/>
      <c r="AA1535" s="43"/>
      <c r="AB1535" s="43"/>
      <c r="AC1535" s="43"/>
      <c r="AD1535" s="163"/>
      <c r="AE1535" s="163"/>
      <c r="AF1535" s="199" t="s">
        <v>6</v>
      </c>
      <c r="AG1535" s="200"/>
      <c r="AH1535" s="199" t="s">
        <v>15</v>
      </c>
      <c r="AI1535" s="200"/>
      <c r="AJ1535" s="196"/>
      <c r="AK1535" s="162" t="s">
        <v>16</v>
      </c>
      <c r="AL1535" s="162"/>
      <c r="AM1535" s="162"/>
      <c r="AN1535" s="162"/>
      <c r="AO1535" s="41"/>
      <c r="AP1535" s="15"/>
      <c r="AQ1535" s="15"/>
      <c r="AR1535" s="15"/>
      <c r="AS1535" s="15"/>
      <c r="AT1535" s="15"/>
      <c r="AU1535" s="15"/>
      <c r="AV1535" s="15"/>
      <c r="AW1535" s="15"/>
      <c r="AX1535" s="15"/>
      <c r="AY1535" s="15"/>
      <c r="AZ1535" s="15"/>
      <c r="BA1535" s="15"/>
      <c r="BB1535" s="15"/>
      <c r="BC1535" s="15"/>
      <c r="BD1535" s="15"/>
      <c r="BE1535" s="15"/>
      <c r="BF1535" s="15"/>
    </row>
    <row r="1536" spans="2:58" ht="15.75">
      <c r="B1536" s="168"/>
      <c r="C1536" s="168"/>
      <c r="D1536" s="172"/>
      <c r="E1536" s="172"/>
      <c r="F1536" s="172"/>
      <c r="G1536" s="172"/>
      <c r="H1536" s="167"/>
      <c r="I1536" s="187"/>
      <c r="J1536" s="187"/>
      <c r="K1536" s="187"/>
      <c r="L1536" s="187"/>
      <c r="Z1536" s="43"/>
      <c r="AA1536" s="43"/>
      <c r="AB1536" s="43"/>
      <c r="AC1536" s="43"/>
      <c r="AD1536" s="163"/>
      <c r="AE1536" s="163"/>
      <c r="AF1536" s="200"/>
      <c r="AG1536" s="200"/>
      <c r="AH1536" s="200"/>
      <c r="AI1536" s="200"/>
      <c r="AJ1536" s="196"/>
      <c r="AK1536" s="162"/>
      <c r="AL1536" s="162"/>
      <c r="AM1536" s="162"/>
      <c r="AN1536" s="162"/>
      <c r="AO1536" s="41"/>
      <c r="AP1536" s="15"/>
      <c r="AQ1536" s="15"/>
      <c r="AR1536" s="15"/>
      <c r="AS1536" s="15"/>
      <c r="AT1536" s="15"/>
      <c r="AU1536" s="15"/>
      <c r="AV1536" s="15"/>
      <c r="AW1536" s="15"/>
      <c r="AX1536" s="15"/>
      <c r="AY1536" s="15"/>
      <c r="AZ1536" s="15"/>
      <c r="BA1536" s="15"/>
      <c r="BB1536" s="15"/>
      <c r="BC1536" s="15"/>
      <c r="BD1536" s="15"/>
      <c r="BE1536" s="15"/>
      <c r="BF1536" s="15"/>
    </row>
    <row r="1537" spans="2:58" ht="15.75">
      <c r="B1537" s="168"/>
      <c r="C1537" s="168"/>
      <c r="D1537" s="170" t="s">
        <v>6</v>
      </c>
      <c r="E1537" s="171"/>
      <c r="F1537" s="170" t="s">
        <v>17</v>
      </c>
      <c r="G1537" s="172"/>
      <c r="H1537" s="167"/>
      <c r="I1537" s="187"/>
      <c r="J1537" s="187"/>
      <c r="K1537" s="187"/>
      <c r="L1537" s="187"/>
      <c r="Z1537" s="43"/>
      <c r="AA1537" s="43"/>
      <c r="AB1537" s="43"/>
      <c r="AC1537" s="43"/>
      <c r="AD1537" s="163"/>
      <c r="AE1537" s="163"/>
      <c r="AF1537" s="199" t="s">
        <v>6</v>
      </c>
      <c r="AG1537" s="200"/>
      <c r="AH1537" s="199" t="s">
        <v>17</v>
      </c>
      <c r="AI1537" s="200"/>
      <c r="AJ1537" s="196"/>
      <c r="AK1537" s="162"/>
      <c r="AL1537" s="162"/>
      <c r="AM1537" s="162"/>
      <c r="AN1537" s="162"/>
      <c r="AO1537" s="41"/>
      <c r="AP1537" s="15"/>
      <c r="AQ1537" s="15"/>
      <c r="AR1537" s="15"/>
      <c r="AS1537" s="15"/>
      <c r="AT1537" s="15"/>
      <c r="AU1537" s="15"/>
      <c r="AV1537" s="15"/>
      <c r="AW1537" s="15"/>
      <c r="AX1537" s="15"/>
      <c r="AY1537" s="15"/>
      <c r="AZ1537" s="15"/>
      <c r="BA1537" s="15"/>
      <c r="BB1537" s="15"/>
      <c r="BC1537" s="15"/>
      <c r="BD1537" s="15"/>
      <c r="BE1537" s="15"/>
      <c r="BF1537" s="15"/>
    </row>
    <row r="1538" spans="2:58" ht="15.75">
      <c r="B1538" s="168"/>
      <c r="C1538" s="168"/>
      <c r="D1538" s="172"/>
      <c r="E1538" s="172"/>
      <c r="F1538" s="172"/>
      <c r="G1538" s="172"/>
      <c r="H1538" s="167"/>
      <c r="I1538" s="187"/>
      <c r="J1538" s="187"/>
      <c r="K1538" s="187"/>
      <c r="L1538" s="187"/>
      <c r="Z1538" s="43"/>
      <c r="AA1538" s="43"/>
      <c r="AB1538" s="43"/>
      <c r="AC1538" s="43"/>
      <c r="AD1538" s="163"/>
      <c r="AE1538" s="163"/>
      <c r="AF1538" s="200"/>
      <c r="AG1538" s="200"/>
      <c r="AH1538" s="200"/>
      <c r="AI1538" s="200"/>
      <c r="AJ1538" s="196"/>
      <c r="AK1538" s="162"/>
      <c r="AL1538" s="162"/>
      <c r="AM1538" s="162"/>
      <c r="AN1538" s="162"/>
      <c r="AO1538" s="41"/>
      <c r="AP1538" s="15"/>
      <c r="AQ1538" s="15"/>
      <c r="AR1538" s="15"/>
      <c r="AS1538" s="15"/>
      <c r="AT1538" s="15"/>
      <c r="AU1538" s="15"/>
      <c r="AV1538" s="15"/>
      <c r="AW1538" s="15"/>
      <c r="AX1538" s="15"/>
      <c r="AY1538" s="15"/>
      <c r="AZ1538" s="15"/>
      <c r="BA1538" s="15"/>
      <c r="BB1538" s="15"/>
      <c r="BC1538" s="15"/>
      <c r="BD1538" s="15"/>
      <c r="BE1538" s="15"/>
      <c r="BF1538" s="15"/>
    </row>
    <row r="1539" spans="2:58" ht="15.75">
      <c r="B1539" s="187" t="s">
        <v>18</v>
      </c>
      <c r="C1539" s="187"/>
      <c r="D1539" s="187"/>
      <c r="E1539" s="187"/>
      <c r="F1539" s="187"/>
      <c r="G1539" s="187"/>
      <c r="H1539" s="187"/>
      <c r="I1539" s="187"/>
      <c r="J1539" s="187"/>
      <c r="K1539" s="187"/>
      <c r="L1539" s="187"/>
      <c r="Z1539" s="43"/>
      <c r="AA1539" s="43"/>
      <c r="AB1539" s="43"/>
      <c r="AC1539" s="43"/>
      <c r="AD1539" s="162" t="s">
        <v>18</v>
      </c>
      <c r="AE1539" s="162"/>
      <c r="AF1539" s="162"/>
      <c r="AG1539" s="162"/>
      <c r="AH1539" s="162"/>
      <c r="AI1539" s="162"/>
      <c r="AJ1539" s="162"/>
      <c r="AK1539" s="162"/>
      <c r="AL1539" s="162"/>
      <c r="AM1539" s="162"/>
      <c r="AN1539" s="162"/>
      <c r="AO1539" s="41"/>
      <c r="AP1539" s="15"/>
      <c r="AQ1539" s="15"/>
      <c r="AR1539" s="15"/>
      <c r="AS1539" s="15"/>
      <c r="AT1539" s="15"/>
      <c r="AU1539" s="15"/>
      <c r="AV1539" s="15"/>
      <c r="AW1539" s="15"/>
      <c r="AX1539" s="15"/>
      <c r="AY1539" s="15"/>
      <c r="AZ1539" s="15"/>
      <c r="BA1539" s="15"/>
      <c r="BB1539" s="15"/>
      <c r="BC1539" s="15"/>
      <c r="BD1539" s="15"/>
      <c r="BE1539" s="15"/>
      <c r="BF1539" s="15"/>
    </row>
    <row r="1540" spans="2:58" ht="15.75">
      <c r="B1540" s="187"/>
      <c r="C1540" s="187"/>
      <c r="D1540" s="187"/>
      <c r="E1540" s="187"/>
      <c r="F1540" s="187"/>
      <c r="G1540" s="187"/>
      <c r="H1540" s="187"/>
      <c r="I1540" s="187"/>
      <c r="J1540" s="187"/>
      <c r="K1540" s="187"/>
      <c r="L1540" s="187"/>
      <c r="O1540" s="15"/>
      <c r="P1540" s="15"/>
      <c r="Z1540" s="43"/>
      <c r="AA1540" s="43"/>
      <c r="AB1540" s="43"/>
      <c r="AC1540" s="43"/>
      <c r="AD1540" s="44"/>
      <c r="AE1540" s="44"/>
      <c r="AF1540" s="45"/>
      <c r="AG1540" s="45"/>
      <c r="AH1540" s="45"/>
      <c r="AI1540" s="75"/>
      <c r="AJ1540" s="45"/>
      <c r="AK1540" s="44"/>
      <c r="AL1540" s="44"/>
      <c r="AM1540" s="44"/>
      <c r="AN1540" s="63"/>
      <c r="AO1540" s="41"/>
      <c r="AP1540" s="15"/>
      <c r="AQ1540" s="15"/>
      <c r="AR1540" s="15"/>
      <c r="AS1540" s="15"/>
      <c r="AT1540" s="15"/>
      <c r="AU1540" s="15"/>
      <c r="AV1540" s="15"/>
      <c r="AW1540" s="15"/>
      <c r="AX1540" s="15"/>
      <c r="AY1540" s="15"/>
      <c r="AZ1540" s="15"/>
      <c r="BA1540" s="15"/>
      <c r="BB1540" s="15"/>
      <c r="BC1540" s="15"/>
      <c r="BD1540" s="15"/>
      <c r="BE1540" s="15"/>
      <c r="BF1540" s="15"/>
    </row>
    <row r="1541" spans="1:58" ht="15.75">
      <c r="A1541" s="15"/>
      <c r="B1541" s="15"/>
      <c r="C1541" s="15"/>
      <c r="D1541" s="14"/>
      <c r="E1541" s="14"/>
      <c r="F1541" s="14"/>
      <c r="G1541" s="17"/>
      <c r="H1541" s="14"/>
      <c r="I1541" s="15"/>
      <c r="J1541" s="15"/>
      <c r="K1541" s="15"/>
      <c r="L1541" s="16"/>
      <c r="M1541" s="15"/>
      <c r="N1541" s="15"/>
      <c r="O1541" s="15"/>
      <c r="P1541" s="15"/>
      <c r="Q1541" s="15"/>
      <c r="R1541" s="15"/>
      <c r="S1541" s="15"/>
      <c r="T1541" s="15"/>
      <c r="U1541" s="15"/>
      <c r="V1541" s="15"/>
      <c r="W1541" s="15"/>
      <c r="X1541" s="15"/>
      <c r="Y1541" s="15"/>
      <c r="Z1541" s="15"/>
      <c r="AA1541" s="15"/>
      <c r="AB1541" s="41"/>
      <c r="AC1541" s="41"/>
      <c r="AD1541" s="41"/>
      <c r="AE1541" s="41"/>
      <c r="AF1541" s="41"/>
      <c r="AG1541" s="41"/>
      <c r="AH1541" s="41"/>
      <c r="AI1541" s="41"/>
      <c r="AJ1541" s="41"/>
      <c r="AK1541" s="41"/>
      <c r="AL1541" s="41"/>
      <c r="AM1541" s="41"/>
      <c r="AN1541" s="42"/>
      <c r="AO1541" s="41"/>
      <c r="AP1541" s="15"/>
      <c r="AQ1541" s="15"/>
      <c r="AR1541" s="15"/>
      <c r="AS1541" s="15"/>
      <c r="AT1541" s="15"/>
      <c r="AU1541" s="15"/>
      <c r="AV1541" s="15"/>
      <c r="AW1541" s="15"/>
      <c r="AX1541" s="15"/>
      <c r="AY1541" s="15"/>
      <c r="AZ1541" s="15"/>
      <c r="BA1541" s="15"/>
      <c r="BB1541" s="15"/>
      <c r="BC1541" s="15"/>
      <c r="BD1541" s="15"/>
      <c r="BE1541" s="15"/>
      <c r="BF1541" s="15"/>
    </row>
    <row r="1542" spans="1:58" ht="15.75">
      <c r="A1542" s="15"/>
      <c r="B1542" s="15"/>
      <c r="C1542" s="15"/>
      <c r="D1542" s="14"/>
      <c r="E1542" s="14"/>
      <c r="F1542" s="14"/>
      <c r="G1542" s="17"/>
      <c r="H1542" s="14"/>
      <c r="I1542" s="15"/>
      <c r="J1542" s="15"/>
      <c r="K1542" s="15"/>
      <c r="L1542" s="16"/>
      <c r="M1542" s="15"/>
      <c r="N1542" s="15"/>
      <c r="O1542" s="15"/>
      <c r="P1542" s="15"/>
      <c r="Q1542" s="15"/>
      <c r="R1542" s="15"/>
      <c r="S1542" s="15"/>
      <c r="T1542" s="15"/>
      <c r="U1542" s="15"/>
      <c r="V1542" s="15"/>
      <c r="W1542" s="15"/>
      <c r="X1542" s="15"/>
      <c r="Y1542" s="15"/>
      <c r="Z1542" s="15"/>
      <c r="AA1542" s="15"/>
      <c r="AB1542" s="41"/>
      <c r="AC1542" s="41"/>
      <c r="AD1542" s="41"/>
      <c r="AE1542" s="41"/>
      <c r="AF1542" s="41"/>
      <c r="AG1542" s="41"/>
      <c r="AH1542" s="41"/>
      <c r="AI1542" s="41"/>
      <c r="AJ1542" s="41"/>
      <c r="AK1542" s="41"/>
      <c r="AL1542" s="41"/>
      <c r="AM1542" s="41"/>
      <c r="AN1542" s="42"/>
      <c r="AO1542" s="41"/>
      <c r="AP1542" s="15"/>
      <c r="AQ1542" s="15"/>
      <c r="AR1542" s="15"/>
      <c r="AS1542" s="15"/>
      <c r="AT1542" s="15"/>
      <c r="AU1542" s="15"/>
      <c r="AV1542" s="15"/>
      <c r="AW1542" s="15"/>
      <c r="AX1542" s="15"/>
      <c r="AY1542" s="15"/>
      <c r="AZ1542" s="15"/>
      <c r="BA1542" s="15"/>
      <c r="BB1542" s="15"/>
      <c r="BC1542" s="15"/>
      <c r="BD1542" s="15"/>
      <c r="BE1542" s="15"/>
      <c r="BF1542" s="15"/>
    </row>
    <row r="1543" spans="1:58" ht="15.75">
      <c r="A1543" s="15"/>
      <c r="B1543" s="15"/>
      <c r="C1543" s="15"/>
      <c r="D1543" s="14"/>
      <c r="E1543" s="14"/>
      <c r="F1543" s="14"/>
      <c r="G1543" s="17"/>
      <c r="H1543" s="14"/>
      <c r="I1543" s="15"/>
      <c r="J1543" s="15"/>
      <c r="K1543" s="15"/>
      <c r="L1543" s="16"/>
      <c r="M1543" s="15"/>
      <c r="N1543" s="15"/>
      <c r="O1543" s="15"/>
      <c r="P1543" s="15"/>
      <c r="Q1543" s="15"/>
      <c r="R1543" s="15"/>
      <c r="S1543" s="15"/>
      <c r="T1543" s="15"/>
      <c r="U1543" s="15"/>
      <c r="V1543" s="15"/>
      <c r="W1543" s="15"/>
      <c r="X1543" s="15"/>
      <c r="Y1543" s="15"/>
      <c r="Z1543" s="15"/>
      <c r="AA1543" s="15"/>
      <c r="AB1543" s="41"/>
      <c r="AC1543" s="41"/>
      <c r="AD1543" s="41"/>
      <c r="AE1543" s="41"/>
      <c r="AF1543" s="41"/>
      <c r="AG1543" s="41"/>
      <c r="AH1543" s="41"/>
      <c r="AI1543" s="41"/>
      <c r="AJ1543" s="41"/>
      <c r="AK1543" s="41"/>
      <c r="AL1543" s="41"/>
      <c r="AM1543" s="41"/>
      <c r="AN1543" s="42"/>
      <c r="AO1543" s="41"/>
      <c r="AP1543" s="15"/>
      <c r="AQ1543" s="15"/>
      <c r="AR1543" s="15"/>
      <c r="AS1543" s="15"/>
      <c r="AT1543" s="15"/>
      <c r="AU1543" s="15"/>
      <c r="AV1543" s="15"/>
      <c r="AW1543" s="15"/>
      <c r="AX1543" s="15"/>
      <c r="AY1543" s="15"/>
      <c r="AZ1543" s="15"/>
      <c r="BA1543" s="15"/>
      <c r="BB1543" s="15"/>
      <c r="BC1543" s="15"/>
      <c r="BD1543" s="15"/>
      <c r="BE1543" s="15"/>
      <c r="BF1543" s="15"/>
    </row>
    <row r="1544" spans="1:58" ht="15.75">
      <c r="A1544" s="15"/>
      <c r="B1544" s="15"/>
      <c r="C1544" s="15"/>
      <c r="D1544" s="14"/>
      <c r="E1544" s="14"/>
      <c r="F1544" s="14"/>
      <c r="G1544" s="17"/>
      <c r="H1544" s="14"/>
      <c r="I1544" s="15"/>
      <c r="J1544" s="15"/>
      <c r="K1544" s="15"/>
      <c r="L1544" s="16"/>
      <c r="M1544" s="15"/>
      <c r="N1544" s="15"/>
      <c r="O1544" s="15"/>
      <c r="P1544" s="15"/>
      <c r="Q1544" s="15"/>
      <c r="R1544" s="15"/>
      <c r="S1544" s="15"/>
      <c r="T1544" s="15"/>
      <c r="U1544" s="15"/>
      <c r="V1544" s="15"/>
      <c r="W1544" s="15"/>
      <c r="X1544" s="15"/>
      <c r="Y1544" s="15"/>
      <c r="Z1544" s="15"/>
      <c r="AA1544" s="15"/>
      <c r="AB1544" s="41"/>
      <c r="AC1544" s="41"/>
      <c r="AD1544" s="41"/>
      <c r="AE1544" s="41"/>
      <c r="AF1544" s="41"/>
      <c r="AG1544" s="41"/>
      <c r="AH1544" s="41"/>
      <c r="AI1544" s="41"/>
      <c r="AJ1544" s="41"/>
      <c r="AK1544" s="41"/>
      <c r="AL1544" s="41"/>
      <c r="AM1544" s="41"/>
      <c r="AN1544" s="42"/>
      <c r="AO1544" s="41"/>
      <c r="AP1544" s="15"/>
      <c r="AQ1544" s="15"/>
      <c r="AR1544" s="15"/>
      <c r="AS1544" s="15"/>
      <c r="AT1544" s="15"/>
      <c r="AU1544" s="15"/>
      <c r="AV1544" s="15"/>
      <c r="AW1544" s="15"/>
      <c r="AX1544" s="15"/>
      <c r="AY1544" s="15"/>
      <c r="AZ1544" s="15"/>
      <c r="BA1544" s="15"/>
      <c r="BB1544" s="15"/>
      <c r="BC1544" s="15"/>
      <c r="BD1544" s="15"/>
      <c r="BE1544" s="15"/>
      <c r="BF1544" s="15"/>
    </row>
    <row r="1545" spans="1:58" ht="15.75">
      <c r="A1545" s="15"/>
      <c r="B1545" s="15"/>
      <c r="C1545" s="15"/>
      <c r="D1545" s="14"/>
      <c r="E1545" s="14"/>
      <c r="F1545" s="14"/>
      <c r="G1545" s="17"/>
      <c r="H1545" s="14"/>
      <c r="I1545" s="15"/>
      <c r="J1545" s="15"/>
      <c r="K1545" s="15"/>
      <c r="L1545" s="16"/>
      <c r="M1545" s="15"/>
      <c r="N1545" s="15"/>
      <c r="O1545" s="15"/>
      <c r="P1545" s="15"/>
      <c r="Q1545" s="15"/>
      <c r="R1545" s="15"/>
      <c r="S1545" s="15"/>
      <c r="T1545" s="15"/>
      <c r="U1545" s="15"/>
      <c r="V1545" s="15"/>
      <c r="W1545" s="15"/>
      <c r="X1545" s="15"/>
      <c r="Y1545" s="15"/>
      <c r="Z1545" s="15"/>
      <c r="AA1545" s="15"/>
      <c r="AB1545" s="41"/>
      <c r="AC1545" s="41"/>
      <c r="AD1545" s="41"/>
      <c r="AE1545" s="41"/>
      <c r="AF1545" s="41"/>
      <c r="AG1545" s="41"/>
      <c r="AH1545" s="41"/>
      <c r="AI1545" s="41"/>
      <c r="AJ1545" s="41"/>
      <c r="AK1545" s="41"/>
      <c r="AL1545" s="41"/>
      <c r="AM1545" s="41"/>
      <c r="AN1545" s="42"/>
      <c r="AO1545" s="41"/>
      <c r="AP1545" s="15"/>
      <c r="AQ1545" s="15"/>
      <c r="AR1545" s="15"/>
      <c r="AS1545" s="15"/>
      <c r="AT1545" s="15"/>
      <c r="AU1545" s="15"/>
      <c r="AV1545" s="15"/>
      <c r="AW1545" s="15"/>
      <c r="AX1545" s="15"/>
      <c r="AY1545" s="15"/>
      <c r="AZ1545" s="15"/>
      <c r="BA1545" s="15"/>
      <c r="BB1545" s="15"/>
      <c r="BC1545" s="15"/>
      <c r="BD1545" s="15"/>
      <c r="BE1545" s="15"/>
      <c r="BF1545" s="15"/>
    </row>
    <row r="1546" spans="1:58" ht="15.75">
      <c r="A1546" s="15"/>
      <c r="B1546" s="15"/>
      <c r="C1546" s="15"/>
      <c r="D1546" s="14"/>
      <c r="E1546" s="14"/>
      <c r="F1546" s="14"/>
      <c r="G1546" s="17"/>
      <c r="H1546" s="14"/>
      <c r="I1546" s="15"/>
      <c r="J1546" s="15"/>
      <c r="K1546" s="15"/>
      <c r="L1546" s="16"/>
      <c r="M1546" s="15"/>
      <c r="N1546" s="15"/>
      <c r="O1546" s="15"/>
      <c r="P1546" s="15"/>
      <c r="Q1546" s="15"/>
      <c r="R1546" s="15"/>
      <c r="S1546" s="15"/>
      <c r="T1546" s="15"/>
      <c r="U1546" s="15"/>
      <c r="V1546" s="15"/>
      <c r="W1546" s="15"/>
      <c r="X1546" s="15"/>
      <c r="Y1546" s="15"/>
      <c r="Z1546" s="15"/>
      <c r="AA1546" s="15"/>
      <c r="AB1546" s="41"/>
      <c r="AC1546" s="41"/>
      <c r="AD1546" s="41"/>
      <c r="AE1546" s="41"/>
      <c r="AF1546" s="41"/>
      <c r="AG1546" s="41"/>
      <c r="AH1546" s="41"/>
      <c r="AI1546" s="41"/>
      <c r="AJ1546" s="41"/>
      <c r="AK1546" s="41"/>
      <c r="AL1546" s="41"/>
      <c r="AM1546" s="41"/>
      <c r="AN1546" s="42"/>
      <c r="AO1546" s="41"/>
      <c r="AP1546" s="15"/>
      <c r="AQ1546" s="15"/>
      <c r="AR1546" s="15"/>
      <c r="AS1546" s="15"/>
      <c r="AT1546" s="15"/>
      <c r="AU1546" s="15"/>
      <c r="AV1546" s="15"/>
      <c r="AW1546" s="15"/>
      <c r="AX1546" s="15"/>
      <c r="AY1546" s="15"/>
      <c r="AZ1546" s="15"/>
      <c r="BA1546" s="15"/>
      <c r="BB1546" s="15"/>
      <c r="BC1546" s="15"/>
      <c r="BD1546" s="15"/>
      <c r="BE1546" s="15"/>
      <c r="BF1546" s="15"/>
    </row>
    <row r="1547" spans="1:58" ht="15.75">
      <c r="A1547" s="15"/>
      <c r="B1547" s="15"/>
      <c r="C1547" s="15"/>
      <c r="D1547" s="14"/>
      <c r="E1547" s="14"/>
      <c r="F1547" s="14"/>
      <c r="G1547" s="17"/>
      <c r="H1547" s="14"/>
      <c r="I1547" s="15"/>
      <c r="J1547" s="15"/>
      <c r="K1547" s="15"/>
      <c r="L1547" s="16"/>
      <c r="M1547" s="15"/>
      <c r="N1547" s="15"/>
      <c r="O1547" s="15"/>
      <c r="P1547" s="15"/>
      <c r="Q1547" s="15"/>
      <c r="R1547" s="15"/>
      <c r="S1547" s="15"/>
      <c r="T1547" s="15"/>
      <c r="U1547" s="15"/>
      <c r="V1547" s="15"/>
      <c r="W1547" s="15"/>
      <c r="X1547" s="15"/>
      <c r="Y1547" s="15"/>
      <c r="Z1547" s="15"/>
      <c r="AA1547" s="15"/>
      <c r="AB1547" s="41"/>
      <c r="AC1547" s="41"/>
      <c r="AD1547" s="41"/>
      <c r="AE1547" s="41"/>
      <c r="AF1547" s="41"/>
      <c r="AG1547" s="41"/>
      <c r="AH1547" s="41"/>
      <c r="AI1547" s="41"/>
      <c r="AJ1547" s="41"/>
      <c r="AK1547" s="41"/>
      <c r="AL1547" s="41"/>
      <c r="AM1547" s="41"/>
      <c r="AN1547" s="42"/>
      <c r="AO1547" s="41"/>
      <c r="AP1547" s="15"/>
      <c r="AQ1547" s="15"/>
      <c r="AR1547" s="15"/>
      <c r="AS1547" s="15"/>
      <c r="AT1547" s="15"/>
      <c r="AU1547" s="15"/>
      <c r="AV1547" s="15"/>
      <c r="AW1547" s="15"/>
      <c r="AX1547" s="15"/>
      <c r="AY1547" s="15"/>
      <c r="AZ1547" s="15"/>
      <c r="BA1547" s="15"/>
      <c r="BB1547" s="15"/>
      <c r="BC1547" s="15"/>
      <c r="BD1547" s="15"/>
      <c r="BE1547" s="15"/>
      <c r="BF1547" s="15"/>
    </row>
    <row r="1548" spans="1:58" ht="15.75">
      <c r="A1548" s="15"/>
      <c r="B1548" s="15"/>
      <c r="C1548" s="15"/>
      <c r="D1548" s="14"/>
      <c r="E1548" s="14"/>
      <c r="F1548" s="14"/>
      <c r="G1548" s="17"/>
      <c r="H1548" s="14"/>
      <c r="I1548" s="15"/>
      <c r="J1548" s="15"/>
      <c r="K1548" s="15"/>
      <c r="L1548" s="16"/>
      <c r="M1548" s="15"/>
      <c r="N1548" s="15"/>
      <c r="O1548" s="15"/>
      <c r="P1548" s="15"/>
      <c r="Q1548" s="15"/>
      <c r="R1548" s="15"/>
      <c r="S1548" s="15"/>
      <c r="T1548" s="15"/>
      <c r="U1548" s="15"/>
      <c r="V1548" s="15"/>
      <c r="W1548" s="15"/>
      <c r="X1548" s="15"/>
      <c r="Y1548" s="15"/>
      <c r="Z1548" s="15"/>
      <c r="AA1548" s="15"/>
      <c r="AB1548" s="41"/>
      <c r="AC1548" s="41"/>
      <c r="AD1548" s="41"/>
      <c r="AE1548" s="41"/>
      <c r="AF1548" s="41"/>
      <c r="AG1548" s="41"/>
      <c r="AH1548" s="41"/>
      <c r="AI1548" s="41"/>
      <c r="AJ1548" s="41"/>
      <c r="AK1548" s="41"/>
      <c r="AL1548" s="41"/>
      <c r="AM1548" s="41"/>
      <c r="AN1548" s="42"/>
      <c r="AO1548" s="41"/>
      <c r="AP1548" s="15"/>
      <c r="AQ1548" s="15"/>
      <c r="AR1548" s="15"/>
      <c r="AS1548" s="15"/>
      <c r="AT1548" s="15"/>
      <c r="AU1548" s="15"/>
      <c r="AV1548" s="15"/>
      <c r="AW1548" s="15"/>
      <c r="AX1548" s="15"/>
      <c r="AY1548" s="15"/>
      <c r="AZ1548" s="15"/>
      <c r="BA1548" s="15"/>
      <c r="BB1548" s="15"/>
      <c r="BC1548" s="15"/>
      <c r="BD1548" s="15"/>
      <c r="BE1548" s="15"/>
      <c r="BF1548" s="15"/>
    </row>
    <row r="1549" spans="1:58" ht="15.75">
      <c r="A1549" s="15"/>
      <c r="B1549" s="15"/>
      <c r="C1549" s="15"/>
      <c r="D1549" s="14"/>
      <c r="E1549" s="14"/>
      <c r="F1549" s="14"/>
      <c r="G1549" s="17"/>
      <c r="H1549" s="14"/>
      <c r="I1549" s="15"/>
      <c r="J1549" s="15"/>
      <c r="K1549" s="15"/>
      <c r="L1549" s="16"/>
      <c r="M1549" s="15"/>
      <c r="N1549" s="15"/>
      <c r="O1549" s="15"/>
      <c r="P1549" s="15"/>
      <c r="Q1549" s="15"/>
      <c r="R1549" s="15"/>
      <c r="S1549" s="15"/>
      <c r="T1549" s="15"/>
      <c r="U1549" s="15"/>
      <c r="V1549" s="15"/>
      <c r="W1549" s="15"/>
      <c r="X1549" s="15"/>
      <c r="Y1549" s="15"/>
      <c r="Z1549" s="15"/>
      <c r="AA1549" s="15"/>
      <c r="AB1549" s="41"/>
      <c r="AC1549" s="41"/>
      <c r="AD1549" s="41"/>
      <c r="AE1549" s="41"/>
      <c r="AF1549" s="41"/>
      <c r="AG1549" s="41"/>
      <c r="AH1549" s="41"/>
      <c r="AI1549" s="41"/>
      <c r="AJ1549" s="41"/>
      <c r="AK1549" s="41"/>
      <c r="AL1549" s="41"/>
      <c r="AM1549" s="41"/>
      <c r="AN1549" s="42"/>
      <c r="AO1549" s="41"/>
      <c r="AP1549" s="15"/>
      <c r="AQ1549" s="15"/>
      <c r="AR1549" s="15"/>
      <c r="AS1549" s="15"/>
      <c r="AT1549" s="15"/>
      <c r="AU1549" s="15"/>
      <c r="AV1549" s="15"/>
      <c r="AW1549" s="15"/>
      <c r="AX1549" s="15"/>
      <c r="AY1549" s="15"/>
      <c r="AZ1549" s="15"/>
      <c r="BA1549" s="15"/>
      <c r="BB1549" s="15"/>
      <c r="BC1549" s="15"/>
      <c r="BD1549" s="15"/>
      <c r="BE1549" s="15"/>
      <c r="BF1549" s="15"/>
    </row>
    <row r="1550" spans="1:58" ht="15.75">
      <c r="A1550" s="15"/>
      <c r="B1550" s="15"/>
      <c r="C1550" s="15"/>
      <c r="D1550" s="14"/>
      <c r="E1550" s="14"/>
      <c r="F1550" s="14"/>
      <c r="G1550" s="17"/>
      <c r="H1550" s="14"/>
      <c r="I1550" s="15"/>
      <c r="J1550" s="15"/>
      <c r="K1550" s="15"/>
      <c r="L1550" s="16"/>
      <c r="M1550" s="15"/>
      <c r="N1550" s="15"/>
      <c r="O1550" s="15"/>
      <c r="P1550" s="15"/>
      <c r="Q1550" s="15"/>
      <c r="R1550" s="15"/>
      <c r="S1550" s="15"/>
      <c r="T1550" s="15"/>
      <c r="U1550" s="15"/>
      <c r="V1550" s="15"/>
      <c r="W1550" s="15"/>
      <c r="X1550" s="15"/>
      <c r="Y1550" s="15"/>
      <c r="Z1550" s="15"/>
      <c r="AA1550" s="15"/>
      <c r="AB1550" s="41"/>
      <c r="AC1550" s="41"/>
      <c r="AD1550" s="41"/>
      <c r="AE1550" s="41"/>
      <c r="AF1550" s="41"/>
      <c r="AG1550" s="41"/>
      <c r="AH1550" s="41"/>
      <c r="AI1550" s="41"/>
      <c r="AJ1550" s="41"/>
      <c r="AK1550" s="41"/>
      <c r="AL1550" s="41"/>
      <c r="AM1550" s="41"/>
      <c r="AN1550" s="42"/>
      <c r="AO1550" s="41"/>
      <c r="AP1550" s="15"/>
      <c r="AQ1550" s="15"/>
      <c r="AR1550" s="15"/>
      <c r="AS1550" s="15"/>
      <c r="AT1550" s="15"/>
      <c r="AU1550" s="15"/>
      <c r="AV1550" s="15"/>
      <c r="AW1550" s="15"/>
      <c r="AX1550" s="15"/>
      <c r="AY1550" s="15"/>
      <c r="AZ1550" s="15"/>
      <c r="BA1550" s="15"/>
      <c r="BB1550" s="15"/>
      <c r="BC1550" s="15"/>
      <c r="BD1550" s="15"/>
      <c r="BE1550" s="15"/>
      <c r="BF1550" s="15"/>
    </row>
    <row r="1551" spans="1:58" ht="15.75">
      <c r="A1551" s="15"/>
      <c r="B1551" s="15"/>
      <c r="C1551" s="15"/>
      <c r="D1551" s="14"/>
      <c r="E1551" s="14"/>
      <c r="F1551" s="14"/>
      <c r="G1551" s="17"/>
      <c r="H1551" s="14"/>
      <c r="I1551" s="15"/>
      <c r="J1551" s="15"/>
      <c r="K1551" s="15"/>
      <c r="L1551" s="16"/>
      <c r="M1551" s="15"/>
      <c r="N1551" s="15"/>
      <c r="O1551" s="15"/>
      <c r="P1551" s="15"/>
      <c r="Q1551" s="15"/>
      <c r="R1551" s="15"/>
      <c r="S1551" s="15"/>
      <c r="T1551" s="15"/>
      <c r="U1551" s="15"/>
      <c r="V1551" s="15"/>
      <c r="W1551" s="15"/>
      <c r="X1551" s="15"/>
      <c r="Y1551" s="15"/>
      <c r="Z1551" s="15"/>
      <c r="AA1551" s="15"/>
      <c r="AB1551" s="41"/>
      <c r="AC1551" s="41"/>
      <c r="AD1551" s="41"/>
      <c r="AE1551" s="41"/>
      <c r="AF1551" s="41"/>
      <c r="AG1551" s="41"/>
      <c r="AH1551" s="41"/>
      <c r="AI1551" s="41"/>
      <c r="AJ1551" s="41"/>
      <c r="AK1551" s="41"/>
      <c r="AL1551" s="41"/>
      <c r="AM1551" s="41"/>
      <c r="AN1551" s="42"/>
      <c r="AO1551" s="41"/>
      <c r="AP1551" s="15"/>
      <c r="AQ1551" s="15"/>
      <c r="AR1551" s="15"/>
      <c r="AS1551" s="15"/>
      <c r="AT1551" s="15"/>
      <c r="AU1551" s="15"/>
      <c r="AV1551" s="15"/>
      <c r="AW1551" s="15"/>
      <c r="AX1551" s="15"/>
      <c r="AY1551" s="15"/>
      <c r="AZ1551" s="15"/>
      <c r="BA1551" s="15"/>
      <c r="BB1551" s="15"/>
      <c r="BC1551" s="15"/>
      <c r="BD1551" s="15"/>
      <c r="BE1551" s="15"/>
      <c r="BF1551" s="15"/>
    </row>
    <row r="1552" spans="1:58" ht="15.75">
      <c r="A1552" s="15"/>
      <c r="B1552" s="15"/>
      <c r="C1552" s="15"/>
      <c r="D1552" s="14"/>
      <c r="E1552" s="14"/>
      <c r="F1552" s="14"/>
      <c r="G1552" s="17"/>
      <c r="H1552" s="14"/>
      <c r="I1552" s="15"/>
      <c r="J1552" s="15"/>
      <c r="K1552" s="15"/>
      <c r="L1552" s="16"/>
      <c r="M1552" s="15"/>
      <c r="N1552" s="15"/>
      <c r="O1552" s="15"/>
      <c r="P1552" s="15"/>
      <c r="Q1552" s="15"/>
      <c r="R1552" s="15"/>
      <c r="S1552" s="15"/>
      <c r="T1552" s="15"/>
      <c r="U1552" s="15"/>
      <c r="V1552" s="15"/>
      <c r="W1552" s="15"/>
      <c r="X1552" s="15"/>
      <c r="Y1552" s="15"/>
      <c r="Z1552" s="15"/>
      <c r="AA1552" s="15"/>
      <c r="AB1552" s="41"/>
      <c r="AC1552" s="41"/>
      <c r="AD1552" s="41"/>
      <c r="AE1552" s="41"/>
      <c r="AF1552" s="41"/>
      <c r="AG1552" s="41"/>
      <c r="AH1552" s="41"/>
      <c r="AI1552" s="41"/>
      <c r="AJ1552" s="41"/>
      <c r="AK1552" s="41"/>
      <c r="AL1552" s="41"/>
      <c r="AM1552" s="41"/>
      <c r="AN1552" s="42"/>
      <c r="AO1552" s="41"/>
      <c r="AP1552" s="15"/>
      <c r="AQ1552" s="15"/>
      <c r="AR1552" s="15"/>
      <c r="AS1552" s="15"/>
      <c r="AT1552" s="15"/>
      <c r="AU1552" s="15"/>
      <c r="AV1552" s="15"/>
      <c r="AW1552" s="15"/>
      <c r="AX1552" s="15"/>
      <c r="AY1552" s="15"/>
      <c r="AZ1552" s="15"/>
      <c r="BA1552" s="15"/>
      <c r="BB1552" s="15"/>
      <c r="BC1552" s="15"/>
      <c r="BD1552" s="15"/>
      <c r="BE1552" s="15"/>
      <c r="BF1552" s="15"/>
    </row>
    <row r="1553" spans="1:58" ht="15.75">
      <c r="A1553" s="15"/>
      <c r="B1553" s="15"/>
      <c r="C1553" s="15"/>
      <c r="D1553" s="14"/>
      <c r="E1553" s="14"/>
      <c r="F1553" s="14"/>
      <c r="G1553" s="17"/>
      <c r="H1553" s="14"/>
      <c r="I1553" s="15"/>
      <c r="J1553" s="15"/>
      <c r="K1553" s="15"/>
      <c r="L1553" s="16"/>
      <c r="M1553" s="15"/>
      <c r="N1553" s="15"/>
      <c r="O1553" s="15"/>
      <c r="P1553" s="15"/>
      <c r="Q1553" s="15"/>
      <c r="R1553" s="15"/>
      <c r="S1553" s="15"/>
      <c r="T1553" s="15"/>
      <c r="U1553" s="15"/>
      <c r="V1553" s="15"/>
      <c r="W1553" s="15"/>
      <c r="X1553" s="15"/>
      <c r="Y1553" s="15"/>
      <c r="Z1553" s="15"/>
      <c r="AA1553" s="15"/>
      <c r="AB1553" s="41"/>
      <c r="AC1553" s="41"/>
      <c r="AD1553" s="41"/>
      <c r="AE1553" s="41"/>
      <c r="AF1553" s="41"/>
      <c r="AG1553" s="41"/>
      <c r="AH1553" s="41"/>
      <c r="AI1553" s="41"/>
      <c r="AJ1553" s="41"/>
      <c r="AK1553" s="41"/>
      <c r="AL1553" s="41"/>
      <c r="AM1553" s="41"/>
      <c r="AN1553" s="42"/>
      <c r="AO1553" s="41"/>
      <c r="AP1553" s="15"/>
      <c r="AQ1553" s="15"/>
      <c r="AR1553" s="15"/>
      <c r="AS1553" s="15"/>
      <c r="AT1553" s="15"/>
      <c r="AU1553" s="15"/>
      <c r="AV1553" s="15"/>
      <c r="AW1553" s="15"/>
      <c r="AX1553" s="15"/>
      <c r="AY1553" s="15"/>
      <c r="AZ1553" s="15"/>
      <c r="BA1553" s="15"/>
      <c r="BB1553" s="15"/>
      <c r="BC1553" s="15"/>
      <c r="BD1553" s="15"/>
      <c r="BE1553" s="15"/>
      <c r="BF1553" s="15"/>
    </row>
    <row r="1554" spans="1:58" ht="15.75">
      <c r="A1554" s="15"/>
      <c r="B1554" s="15"/>
      <c r="C1554" s="15"/>
      <c r="D1554" s="14"/>
      <c r="E1554" s="14"/>
      <c r="F1554" s="14"/>
      <c r="G1554" s="17"/>
      <c r="H1554" s="14"/>
      <c r="I1554" s="15"/>
      <c r="J1554" s="15"/>
      <c r="K1554" s="15"/>
      <c r="L1554" s="16"/>
      <c r="M1554" s="15"/>
      <c r="N1554" s="15"/>
      <c r="O1554" s="15"/>
      <c r="P1554" s="15"/>
      <c r="Q1554" s="15"/>
      <c r="R1554" s="15"/>
      <c r="S1554" s="15"/>
      <c r="T1554" s="15"/>
      <c r="U1554" s="15"/>
      <c r="V1554" s="15"/>
      <c r="W1554" s="15"/>
      <c r="X1554" s="15"/>
      <c r="Y1554" s="15"/>
      <c r="Z1554" s="15"/>
      <c r="AA1554" s="15"/>
      <c r="AB1554" s="41"/>
      <c r="AC1554" s="41"/>
      <c r="AD1554" s="41"/>
      <c r="AE1554" s="41"/>
      <c r="AF1554" s="41"/>
      <c r="AG1554" s="41"/>
      <c r="AH1554" s="41"/>
      <c r="AI1554" s="41"/>
      <c r="AJ1554" s="41"/>
      <c r="AK1554" s="41"/>
      <c r="AL1554" s="41"/>
      <c r="AM1554" s="41"/>
      <c r="AN1554" s="42"/>
      <c r="AO1554" s="41"/>
      <c r="AP1554" s="15"/>
      <c r="AQ1554" s="15"/>
      <c r="AR1554" s="15"/>
      <c r="AS1554" s="15"/>
      <c r="AT1554" s="15"/>
      <c r="AU1554" s="15"/>
      <c r="AV1554" s="15"/>
      <c r="AW1554" s="15"/>
      <c r="AX1554" s="15"/>
      <c r="AY1554" s="15"/>
      <c r="AZ1554" s="15"/>
      <c r="BA1554" s="15"/>
      <c r="BB1554" s="15"/>
      <c r="BC1554" s="15"/>
      <c r="BD1554" s="15"/>
      <c r="BE1554" s="15"/>
      <c r="BF1554" s="15"/>
    </row>
    <row r="1555" spans="1:58" ht="15.75">
      <c r="A1555" s="15"/>
      <c r="B1555" s="15"/>
      <c r="C1555" s="15"/>
      <c r="D1555" s="14"/>
      <c r="E1555" s="14"/>
      <c r="F1555" s="14"/>
      <c r="G1555" s="17"/>
      <c r="H1555" s="14"/>
      <c r="I1555" s="15"/>
      <c r="J1555" s="15"/>
      <c r="K1555" s="15"/>
      <c r="L1555" s="16"/>
      <c r="M1555" s="15"/>
      <c r="N1555" s="15"/>
      <c r="O1555" s="15"/>
      <c r="P1555" s="15"/>
      <c r="Q1555" s="15"/>
      <c r="R1555" s="15"/>
      <c r="S1555" s="15"/>
      <c r="T1555" s="15"/>
      <c r="U1555" s="15"/>
      <c r="V1555" s="15"/>
      <c r="W1555" s="15"/>
      <c r="X1555" s="15"/>
      <c r="Y1555" s="15"/>
      <c r="Z1555" s="15"/>
      <c r="AA1555" s="15"/>
      <c r="AB1555" s="41"/>
      <c r="AC1555" s="41"/>
      <c r="AD1555" s="41"/>
      <c r="AE1555" s="41"/>
      <c r="AF1555" s="41"/>
      <c r="AG1555" s="41"/>
      <c r="AH1555" s="41"/>
      <c r="AI1555" s="41"/>
      <c r="AJ1555" s="41"/>
      <c r="AK1555" s="41"/>
      <c r="AL1555" s="41"/>
      <c r="AM1555" s="41"/>
      <c r="AN1555" s="42"/>
      <c r="AO1555" s="41"/>
      <c r="AP1555" s="15"/>
      <c r="AQ1555" s="15"/>
      <c r="AR1555" s="15"/>
      <c r="AS1555" s="15"/>
      <c r="AT1555" s="15"/>
      <c r="AU1555" s="15"/>
      <c r="AV1555" s="15"/>
      <c r="AW1555" s="15"/>
      <c r="AX1555" s="15"/>
      <c r="AY1555" s="15"/>
      <c r="AZ1555" s="15"/>
      <c r="BA1555" s="15"/>
      <c r="BB1555" s="15"/>
      <c r="BC1555" s="15"/>
      <c r="BD1555" s="15"/>
      <c r="BE1555" s="15"/>
      <c r="BF1555" s="15"/>
    </row>
    <row r="1556" spans="1:58" ht="15.75">
      <c r="A1556" s="15"/>
      <c r="B1556" s="15"/>
      <c r="C1556" s="15"/>
      <c r="D1556" s="14"/>
      <c r="E1556" s="14"/>
      <c r="F1556" s="14"/>
      <c r="G1556" s="17"/>
      <c r="H1556" s="14"/>
      <c r="I1556" s="15"/>
      <c r="J1556" s="15"/>
      <c r="K1556" s="15"/>
      <c r="L1556" s="16"/>
      <c r="M1556" s="15"/>
      <c r="N1556" s="15"/>
      <c r="O1556" s="15"/>
      <c r="P1556" s="15"/>
      <c r="Q1556" s="15"/>
      <c r="R1556" s="15"/>
      <c r="S1556" s="15"/>
      <c r="T1556" s="15"/>
      <c r="U1556" s="15"/>
      <c r="V1556" s="15"/>
      <c r="W1556" s="15"/>
      <c r="X1556" s="15"/>
      <c r="Y1556" s="15"/>
      <c r="Z1556" s="15"/>
      <c r="AA1556" s="15"/>
      <c r="AB1556" s="41"/>
      <c r="AC1556" s="41"/>
      <c r="AD1556" s="41"/>
      <c r="AE1556" s="41"/>
      <c r="AF1556" s="41"/>
      <c r="AG1556" s="41"/>
      <c r="AH1556" s="41"/>
      <c r="AI1556" s="41"/>
      <c r="AJ1556" s="41"/>
      <c r="AK1556" s="41"/>
      <c r="AL1556" s="41"/>
      <c r="AM1556" s="41"/>
      <c r="AN1556" s="42"/>
      <c r="AO1556" s="41"/>
      <c r="AP1556" s="15"/>
      <c r="AQ1556" s="15"/>
      <c r="AR1556" s="15"/>
      <c r="AS1556" s="15"/>
      <c r="AT1556" s="15"/>
      <c r="AU1556" s="15"/>
      <c r="AV1556" s="15"/>
      <c r="AW1556" s="15"/>
      <c r="AX1556" s="15"/>
      <c r="AY1556" s="15"/>
      <c r="AZ1556" s="15"/>
      <c r="BA1556" s="15"/>
      <c r="BB1556" s="15"/>
      <c r="BC1556" s="15"/>
      <c r="BD1556" s="15"/>
      <c r="BE1556" s="15"/>
      <c r="BF1556" s="15"/>
    </row>
    <row r="1557" spans="1:58" ht="15.75">
      <c r="A1557" s="15"/>
      <c r="B1557" s="15"/>
      <c r="C1557" s="15"/>
      <c r="D1557" s="14"/>
      <c r="E1557" s="14"/>
      <c r="F1557" s="14"/>
      <c r="G1557" s="17"/>
      <c r="H1557" s="14"/>
      <c r="I1557" s="15"/>
      <c r="J1557" s="15"/>
      <c r="K1557" s="15"/>
      <c r="L1557" s="16"/>
      <c r="M1557" s="15"/>
      <c r="N1557" s="15"/>
      <c r="O1557" s="15"/>
      <c r="P1557" s="15"/>
      <c r="Q1557" s="15"/>
      <c r="R1557" s="15"/>
      <c r="S1557" s="15"/>
      <c r="T1557" s="15"/>
      <c r="U1557" s="15"/>
      <c r="V1557" s="15"/>
      <c r="W1557" s="15"/>
      <c r="X1557" s="15"/>
      <c r="Y1557" s="15"/>
      <c r="Z1557" s="15"/>
      <c r="AA1557" s="15"/>
      <c r="AB1557" s="41"/>
      <c r="AC1557" s="41"/>
      <c r="AD1557" s="41"/>
      <c r="AE1557" s="41"/>
      <c r="AF1557" s="41"/>
      <c r="AG1557" s="41"/>
      <c r="AH1557" s="41"/>
      <c r="AI1557" s="41"/>
      <c r="AJ1557" s="41"/>
      <c r="AK1557" s="41"/>
      <c r="AL1557" s="41"/>
      <c r="AM1557" s="41"/>
      <c r="AN1557" s="42"/>
      <c r="AO1557" s="41"/>
      <c r="AP1557" s="15"/>
      <c r="AQ1557" s="15"/>
      <c r="AR1557" s="15"/>
      <c r="AS1557" s="15"/>
      <c r="AT1557" s="15"/>
      <c r="AU1557" s="15"/>
      <c r="AV1557" s="15"/>
      <c r="AW1557" s="15"/>
      <c r="AX1557" s="15"/>
      <c r="AY1557" s="15"/>
      <c r="AZ1557" s="15"/>
      <c r="BA1557" s="15"/>
      <c r="BB1557" s="15"/>
      <c r="BC1557" s="15"/>
      <c r="BD1557" s="15"/>
      <c r="BE1557" s="15"/>
      <c r="BF1557" s="15"/>
    </row>
    <row r="1558" spans="1:58" ht="15.75">
      <c r="A1558" s="15"/>
      <c r="B1558" s="15"/>
      <c r="C1558" s="15"/>
      <c r="D1558" s="14"/>
      <c r="E1558" s="14"/>
      <c r="F1558" s="14"/>
      <c r="G1558" s="17"/>
      <c r="H1558" s="14"/>
      <c r="I1558" s="15"/>
      <c r="J1558" s="15"/>
      <c r="K1558" s="15"/>
      <c r="L1558" s="16"/>
      <c r="M1558" s="15"/>
      <c r="N1558" s="15"/>
      <c r="O1558" s="15"/>
      <c r="P1558" s="15"/>
      <c r="Q1558" s="15"/>
      <c r="R1558" s="15"/>
      <c r="S1558" s="15"/>
      <c r="T1558" s="15"/>
      <c r="U1558" s="15"/>
      <c r="V1558" s="15"/>
      <c r="W1558" s="15"/>
      <c r="X1558" s="15"/>
      <c r="Y1558" s="15"/>
      <c r="Z1558" s="15"/>
      <c r="AA1558" s="15"/>
      <c r="AB1558" s="41"/>
      <c r="AC1558" s="41"/>
      <c r="AD1558" s="41"/>
      <c r="AE1558" s="41"/>
      <c r="AF1558" s="41"/>
      <c r="AG1558" s="41"/>
      <c r="AH1558" s="41"/>
      <c r="AI1558" s="41"/>
      <c r="AJ1558" s="41"/>
      <c r="AK1558" s="41"/>
      <c r="AL1558" s="41"/>
      <c r="AM1558" s="41"/>
      <c r="AN1558" s="42"/>
      <c r="AO1558" s="41"/>
      <c r="AP1558" s="15"/>
      <c r="AQ1558" s="15"/>
      <c r="AR1558" s="15"/>
      <c r="AS1558" s="15"/>
      <c r="AT1558" s="15"/>
      <c r="AU1558" s="15"/>
      <c r="AV1558" s="15"/>
      <c r="AW1558" s="15"/>
      <c r="AX1558" s="15"/>
      <c r="AY1558" s="15"/>
      <c r="AZ1558" s="15"/>
      <c r="BA1558" s="15"/>
      <c r="BB1558" s="15"/>
      <c r="BC1558" s="15"/>
      <c r="BD1558" s="15"/>
      <c r="BE1558" s="15"/>
      <c r="BF1558" s="15"/>
    </row>
    <row r="1559" spans="1:58" ht="15.75">
      <c r="A1559" s="15"/>
      <c r="B1559" s="15"/>
      <c r="C1559" s="15"/>
      <c r="D1559" s="14"/>
      <c r="E1559" s="14"/>
      <c r="F1559" s="14"/>
      <c r="G1559" s="17"/>
      <c r="H1559" s="14"/>
      <c r="I1559" s="15"/>
      <c r="J1559" s="15"/>
      <c r="K1559" s="15"/>
      <c r="L1559" s="16"/>
      <c r="M1559" s="15"/>
      <c r="N1559" s="15"/>
      <c r="O1559" s="15"/>
      <c r="P1559" s="15"/>
      <c r="Q1559" s="15"/>
      <c r="R1559" s="15"/>
      <c r="S1559" s="15"/>
      <c r="T1559" s="15"/>
      <c r="U1559" s="15"/>
      <c r="V1559" s="15"/>
      <c r="W1559" s="15"/>
      <c r="X1559" s="15"/>
      <c r="Y1559" s="15"/>
      <c r="Z1559" s="15"/>
      <c r="AA1559" s="15"/>
      <c r="AB1559" s="41"/>
      <c r="AC1559" s="41"/>
      <c r="AD1559" s="41"/>
      <c r="AE1559" s="41"/>
      <c r="AF1559" s="41"/>
      <c r="AG1559" s="41"/>
      <c r="AH1559" s="41"/>
      <c r="AI1559" s="41"/>
      <c r="AJ1559" s="41"/>
      <c r="AK1559" s="41"/>
      <c r="AL1559" s="41"/>
      <c r="AM1559" s="41"/>
      <c r="AN1559" s="42"/>
      <c r="AO1559" s="41"/>
      <c r="AP1559" s="15"/>
      <c r="AQ1559" s="15"/>
      <c r="AR1559" s="15"/>
      <c r="AS1559" s="15"/>
      <c r="AT1559" s="15"/>
      <c r="AU1559" s="15"/>
      <c r="AV1559" s="15"/>
      <c r="AW1559" s="15"/>
      <c r="AX1559" s="15"/>
      <c r="AY1559" s="15"/>
      <c r="AZ1559" s="15"/>
      <c r="BA1559" s="15"/>
      <c r="BB1559" s="15"/>
      <c r="BC1559" s="15"/>
      <c r="BD1559" s="15"/>
      <c r="BE1559" s="15"/>
      <c r="BF1559" s="15"/>
    </row>
    <row r="1560" spans="1:58" ht="15.75">
      <c r="A1560" s="15"/>
      <c r="B1560" s="15"/>
      <c r="C1560" s="15"/>
      <c r="D1560" s="14"/>
      <c r="E1560" s="14"/>
      <c r="F1560" s="14"/>
      <c r="G1560" s="17"/>
      <c r="H1560" s="14"/>
      <c r="I1560" s="15"/>
      <c r="J1560" s="15"/>
      <c r="K1560" s="15"/>
      <c r="L1560" s="16"/>
      <c r="M1560" s="15"/>
      <c r="N1560" s="15"/>
      <c r="O1560" s="15"/>
      <c r="P1560" s="15"/>
      <c r="Q1560" s="15"/>
      <c r="R1560" s="15"/>
      <c r="S1560" s="15"/>
      <c r="T1560" s="15"/>
      <c r="U1560" s="15"/>
      <c r="V1560" s="15"/>
      <c r="W1560" s="15"/>
      <c r="X1560" s="15"/>
      <c r="Y1560" s="15"/>
      <c r="Z1560" s="15"/>
      <c r="AA1560" s="15"/>
      <c r="AB1560" s="41"/>
      <c r="AC1560" s="41"/>
      <c r="AD1560" s="41"/>
      <c r="AE1560" s="41"/>
      <c r="AF1560" s="41"/>
      <c r="AG1560" s="41"/>
      <c r="AH1560" s="41"/>
      <c r="AI1560" s="41"/>
      <c r="AJ1560" s="41"/>
      <c r="AK1560" s="41"/>
      <c r="AL1560" s="41"/>
      <c r="AM1560" s="41"/>
      <c r="AN1560" s="42"/>
      <c r="AO1560" s="41"/>
      <c r="AP1560" s="15"/>
      <c r="AQ1560" s="15"/>
      <c r="AR1560" s="15"/>
      <c r="AS1560" s="15"/>
      <c r="AT1560" s="15"/>
      <c r="AU1560" s="15"/>
      <c r="AV1560" s="15"/>
      <c r="AW1560" s="15"/>
      <c r="AX1560" s="15"/>
      <c r="AY1560" s="15"/>
      <c r="AZ1560" s="15"/>
      <c r="BA1560" s="15"/>
      <c r="BB1560" s="15"/>
      <c r="BC1560" s="15"/>
      <c r="BD1560" s="15"/>
      <c r="BE1560" s="15"/>
      <c r="BF1560" s="15"/>
    </row>
    <row r="1561" spans="1:58" ht="15.75">
      <c r="A1561" s="15"/>
      <c r="B1561" s="15"/>
      <c r="C1561" s="15"/>
      <c r="D1561" s="14"/>
      <c r="E1561" s="14"/>
      <c r="F1561" s="14"/>
      <c r="G1561" s="17"/>
      <c r="H1561" s="14"/>
      <c r="I1561" s="15"/>
      <c r="J1561" s="15"/>
      <c r="K1561" s="15"/>
      <c r="L1561" s="16"/>
      <c r="M1561" s="15"/>
      <c r="N1561" s="15"/>
      <c r="O1561" s="15"/>
      <c r="P1561" s="15"/>
      <c r="Q1561" s="15"/>
      <c r="R1561" s="15"/>
      <c r="S1561" s="15"/>
      <c r="T1561" s="15"/>
      <c r="U1561" s="15"/>
      <c r="V1561" s="15"/>
      <c r="W1561" s="15"/>
      <c r="X1561" s="15"/>
      <c r="Y1561" s="15"/>
      <c r="Z1561" s="15"/>
      <c r="AA1561" s="15"/>
      <c r="AB1561" s="41"/>
      <c r="AC1561" s="41"/>
      <c r="AD1561" s="41"/>
      <c r="AE1561" s="41"/>
      <c r="AF1561" s="41"/>
      <c r="AG1561" s="41"/>
      <c r="AH1561" s="41"/>
      <c r="AI1561" s="41"/>
      <c r="AJ1561" s="41"/>
      <c r="AK1561" s="41"/>
      <c r="AL1561" s="41"/>
      <c r="AM1561" s="41"/>
      <c r="AN1561" s="42"/>
      <c r="AO1561" s="41"/>
      <c r="AP1561" s="15"/>
      <c r="AQ1561" s="15"/>
      <c r="AR1561" s="15"/>
      <c r="AS1561" s="15"/>
      <c r="AT1561" s="15"/>
      <c r="AU1561" s="15"/>
      <c r="AV1561" s="15"/>
      <c r="AW1561" s="15"/>
      <c r="AX1561" s="15"/>
      <c r="AY1561" s="15"/>
      <c r="AZ1561" s="15"/>
      <c r="BA1561" s="15"/>
      <c r="BB1561" s="15"/>
      <c r="BC1561" s="15"/>
      <c r="BD1561" s="15"/>
      <c r="BE1561" s="15"/>
      <c r="BF1561" s="15"/>
    </row>
    <row r="1562" spans="1:58" ht="15.75">
      <c r="A1562" s="15"/>
      <c r="B1562" s="15"/>
      <c r="C1562" s="15"/>
      <c r="D1562" s="14"/>
      <c r="E1562" s="14"/>
      <c r="F1562" s="14"/>
      <c r="G1562" s="17"/>
      <c r="H1562" s="14"/>
      <c r="I1562" s="15"/>
      <c r="J1562" s="15"/>
      <c r="K1562" s="15"/>
      <c r="L1562" s="16"/>
      <c r="M1562" s="15"/>
      <c r="N1562" s="15"/>
      <c r="O1562" s="15"/>
      <c r="P1562" s="15"/>
      <c r="Q1562" s="15"/>
      <c r="R1562" s="15"/>
      <c r="S1562" s="15"/>
      <c r="T1562" s="15"/>
      <c r="U1562" s="15"/>
      <c r="V1562" s="15"/>
      <c r="W1562" s="15"/>
      <c r="X1562" s="15"/>
      <c r="Y1562" s="15"/>
      <c r="Z1562" s="15"/>
      <c r="AA1562" s="15"/>
      <c r="AB1562" s="41"/>
      <c r="AC1562" s="41"/>
      <c r="AD1562" s="41"/>
      <c r="AE1562" s="41"/>
      <c r="AF1562" s="41"/>
      <c r="AG1562" s="41"/>
      <c r="AH1562" s="41"/>
      <c r="AI1562" s="41"/>
      <c r="AJ1562" s="41"/>
      <c r="AK1562" s="41"/>
      <c r="AL1562" s="41"/>
      <c r="AM1562" s="41"/>
      <c r="AN1562" s="42"/>
      <c r="AO1562" s="41"/>
      <c r="AP1562" s="15"/>
      <c r="AQ1562" s="15"/>
      <c r="AR1562" s="15"/>
      <c r="AS1562" s="15"/>
      <c r="AT1562" s="15"/>
      <c r="AU1562" s="15"/>
      <c r="AV1562" s="15"/>
      <c r="AW1562" s="15"/>
      <c r="AX1562" s="15"/>
      <c r="AY1562" s="15"/>
      <c r="AZ1562" s="15"/>
      <c r="BA1562" s="15"/>
      <c r="BB1562" s="15"/>
      <c r="BC1562" s="15"/>
      <c r="BD1562" s="15"/>
      <c r="BE1562" s="15"/>
      <c r="BF1562" s="15"/>
    </row>
    <row r="1563" spans="1:58" ht="15.75">
      <c r="A1563" s="15"/>
      <c r="B1563" s="15"/>
      <c r="C1563" s="15"/>
      <c r="D1563" s="14"/>
      <c r="E1563" s="14"/>
      <c r="F1563" s="14"/>
      <c r="G1563" s="17"/>
      <c r="H1563" s="14"/>
      <c r="I1563" s="15"/>
      <c r="J1563" s="15"/>
      <c r="K1563" s="15"/>
      <c r="L1563" s="16"/>
      <c r="M1563" s="15"/>
      <c r="N1563" s="15"/>
      <c r="O1563" s="15"/>
      <c r="P1563" s="15"/>
      <c r="Q1563" s="15"/>
      <c r="R1563" s="15"/>
      <c r="S1563" s="15"/>
      <c r="T1563" s="15"/>
      <c r="U1563" s="15"/>
      <c r="V1563" s="15"/>
      <c r="W1563" s="15"/>
      <c r="X1563" s="15"/>
      <c r="Y1563" s="15"/>
      <c r="Z1563" s="15"/>
      <c r="AA1563" s="15"/>
      <c r="AB1563" s="41"/>
      <c r="AC1563" s="41"/>
      <c r="AD1563" s="41"/>
      <c r="AE1563" s="41"/>
      <c r="AF1563" s="41"/>
      <c r="AG1563" s="41"/>
      <c r="AH1563" s="41"/>
      <c r="AI1563" s="41"/>
      <c r="AJ1563" s="41"/>
      <c r="AK1563" s="41"/>
      <c r="AL1563" s="41"/>
      <c r="AM1563" s="41"/>
      <c r="AN1563" s="42"/>
      <c r="AO1563" s="41"/>
      <c r="AP1563" s="15"/>
      <c r="AQ1563" s="15"/>
      <c r="AR1563" s="15"/>
      <c r="AS1563" s="15"/>
      <c r="AT1563" s="15"/>
      <c r="AU1563" s="15"/>
      <c r="AV1563" s="15"/>
      <c r="AW1563" s="15"/>
      <c r="AX1563" s="15"/>
      <c r="AY1563" s="15"/>
      <c r="AZ1563" s="15"/>
      <c r="BA1563" s="15"/>
      <c r="BB1563" s="15"/>
      <c r="BC1563" s="15"/>
      <c r="BD1563" s="15"/>
      <c r="BE1563" s="15"/>
      <c r="BF1563" s="15"/>
    </row>
    <row r="1564" spans="1:58" ht="15.75">
      <c r="A1564" s="15"/>
      <c r="B1564" s="15"/>
      <c r="C1564" s="15"/>
      <c r="D1564" s="14"/>
      <c r="E1564" s="14"/>
      <c r="F1564" s="14"/>
      <c r="G1564" s="17"/>
      <c r="H1564" s="14"/>
      <c r="I1564" s="15"/>
      <c r="J1564" s="15"/>
      <c r="K1564" s="15"/>
      <c r="L1564" s="16"/>
      <c r="M1564" s="15"/>
      <c r="N1564" s="15"/>
      <c r="O1564" s="15"/>
      <c r="P1564" s="15"/>
      <c r="Q1564" s="15"/>
      <c r="R1564" s="15"/>
      <c r="S1564" s="15"/>
      <c r="T1564" s="15"/>
      <c r="U1564" s="15"/>
      <c r="V1564" s="15"/>
      <c r="W1564" s="15"/>
      <c r="X1564" s="15"/>
      <c r="Y1564" s="15"/>
      <c r="Z1564" s="15"/>
      <c r="AA1564" s="15"/>
      <c r="AB1564" s="41"/>
      <c r="AC1564" s="41"/>
      <c r="AD1564" s="41"/>
      <c r="AE1564" s="41"/>
      <c r="AF1564" s="41"/>
      <c r="AG1564" s="41"/>
      <c r="AH1564" s="41"/>
      <c r="AI1564" s="41"/>
      <c r="AJ1564" s="41"/>
      <c r="AK1564" s="41"/>
      <c r="AL1564" s="41"/>
      <c r="AM1564" s="41"/>
      <c r="AN1564" s="42"/>
      <c r="AO1564" s="41"/>
      <c r="AP1564" s="15"/>
      <c r="AQ1564" s="15"/>
      <c r="AR1564" s="15"/>
      <c r="AS1564" s="15"/>
      <c r="AT1564" s="15"/>
      <c r="AU1564" s="15"/>
      <c r="AV1564" s="15"/>
      <c r="AW1564" s="15"/>
      <c r="AX1564" s="15"/>
      <c r="AY1564" s="15"/>
      <c r="AZ1564" s="15"/>
      <c r="BA1564" s="15"/>
      <c r="BB1564" s="15"/>
      <c r="BC1564" s="15"/>
      <c r="BD1564" s="15"/>
      <c r="BE1564" s="15"/>
      <c r="BF1564" s="15"/>
    </row>
    <row r="1565" spans="1:58" ht="15.75">
      <c r="A1565" s="15"/>
      <c r="B1565" s="15"/>
      <c r="C1565" s="15"/>
      <c r="D1565" s="14"/>
      <c r="E1565" s="14"/>
      <c r="F1565" s="14"/>
      <c r="G1565" s="17"/>
      <c r="H1565" s="14"/>
      <c r="I1565" s="15"/>
      <c r="J1565" s="15"/>
      <c r="K1565" s="15"/>
      <c r="L1565" s="16"/>
      <c r="M1565" s="15"/>
      <c r="N1565" s="15"/>
      <c r="O1565" s="15"/>
      <c r="P1565" s="15"/>
      <c r="Q1565" s="15"/>
      <c r="R1565" s="15"/>
      <c r="S1565" s="15"/>
      <c r="T1565" s="15"/>
      <c r="U1565" s="15"/>
      <c r="V1565" s="15"/>
      <c r="W1565" s="15"/>
      <c r="X1565" s="15"/>
      <c r="Y1565" s="15"/>
      <c r="Z1565" s="15"/>
      <c r="AA1565" s="15"/>
      <c r="AB1565" s="41"/>
      <c r="AC1565" s="41"/>
      <c r="AD1565" s="41"/>
      <c r="AE1565" s="41"/>
      <c r="AF1565" s="41"/>
      <c r="AG1565" s="41"/>
      <c r="AH1565" s="41"/>
      <c r="AI1565" s="41"/>
      <c r="AJ1565" s="41"/>
      <c r="AK1565" s="41"/>
      <c r="AL1565" s="41"/>
      <c r="AM1565" s="41"/>
      <c r="AN1565" s="42"/>
      <c r="AO1565" s="41"/>
      <c r="AP1565" s="15"/>
      <c r="AQ1565" s="15"/>
      <c r="AR1565" s="15"/>
      <c r="AS1565" s="15"/>
      <c r="AT1565" s="15"/>
      <c r="AU1565" s="15"/>
      <c r="AV1565" s="15"/>
      <c r="AW1565" s="15"/>
      <c r="AX1565" s="15"/>
      <c r="AY1565" s="15"/>
      <c r="AZ1565" s="15"/>
      <c r="BA1565" s="15"/>
      <c r="BB1565" s="15"/>
      <c r="BC1565" s="15"/>
      <c r="BD1565" s="15"/>
      <c r="BE1565" s="15"/>
      <c r="BF1565" s="15"/>
    </row>
    <row r="1566" spans="1:58" ht="15.75">
      <c r="A1566" s="15"/>
      <c r="B1566" s="15"/>
      <c r="C1566" s="15"/>
      <c r="D1566" s="14"/>
      <c r="E1566" s="14"/>
      <c r="F1566" s="14"/>
      <c r="G1566" s="17"/>
      <c r="H1566" s="14"/>
      <c r="I1566" s="15"/>
      <c r="J1566" s="15"/>
      <c r="K1566" s="15"/>
      <c r="L1566" s="16"/>
      <c r="M1566" s="15"/>
      <c r="N1566" s="15"/>
      <c r="O1566" s="15"/>
      <c r="P1566" s="15"/>
      <c r="Q1566" s="15"/>
      <c r="R1566" s="15"/>
      <c r="S1566" s="15"/>
      <c r="T1566" s="15"/>
      <c r="U1566" s="15"/>
      <c r="V1566" s="15"/>
      <c r="W1566" s="15"/>
      <c r="X1566" s="15"/>
      <c r="Y1566" s="15"/>
      <c r="Z1566" s="15"/>
      <c r="AA1566" s="15"/>
      <c r="AB1566" s="41"/>
      <c r="AC1566" s="41"/>
      <c r="AD1566" s="41"/>
      <c r="AE1566" s="41"/>
      <c r="AF1566" s="41"/>
      <c r="AG1566" s="41"/>
      <c r="AH1566" s="41"/>
      <c r="AI1566" s="41"/>
      <c r="AJ1566" s="41"/>
      <c r="AK1566" s="41"/>
      <c r="AL1566" s="41"/>
      <c r="AM1566" s="41"/>
      <c r="AN1566" s="42"/>
      <c r="AO1566" s="41"/>
      <c r="AP1566" s="15"/>
      <c r="AQ1566" s="15"/>
      <c r="AR1566" s="15"/>
      <c r="AS1566" s="15"/>
      <c r="AT1566" s="15"/>
      <c r="AU1566" s="15"/>
      <c r="AV1566" s="15"/>
      <c r="AW1566" s="15"/>
      <c r="AX1566" s="15"/>
      <c r="AY1566" s="15"/>
      <c r="AZ1566" s="15"/>
      <c r="BA1566" s="15"/>
      <c r="BB1566" s="15"/>
      <c r="BC1566" s="15"/>
      <c r="BD1566" s="15"/>
      <c r="BE1566" s="15"/>
      <c r="BF1566" s="15"/>
    </row>
    <row r="1567" spans="1:58" ht="15.75">
      <c r="A1567" s="15"/>
      <c r="B1567" s="15"/>
      <c r="C1567" s="15"/>
      <c r="D1567" s="14"/>
      <c r="E1567" s="14"/>
      <c r="F1567" s="14"/>
      <c r="G1567" s="17"/>
      <c r="H1567" s="14"/>
      <c r="I1567" s="15"/>
      <c r="J1567" s="15"/>
      <c r="K1567" s="15"/>
      <c r="L1567" s="16"/>
      <c r="M1567" s="15"/>
      <c r="N1567" s="15"/>
      <c r="O1567" s="15"/>
      <c r="P1567" s="15"/>
      <c r="Q1567" s="15"/>
      <c r="R1567" s="15"/>
      <c r="S1567" s="15"/>
      <c r="T1567" s="15"/>
      <c r="U1567" s="15"/>
      <c r="V1567" s="15"/>
      <c r="W1567" s="15"/>
      <c r="X1567" s="15"/>
      <c r="Y1567" s="15"/>
      <c r="Z1567" s="15"/>
      <c r="AA1567" s="15"/>
      <c r="AB1567" s="41"/>
      <c r="AC1567" s="41"/>
      <c r="AD1567" s="41"/>
      <c r="AE1567" s="41"/>
      <c r="AF1567" s="41"/>
      <c r="AG1567" s="41"/>
      <c r="AH1567" s="41"/>
      <c r="AI1567" s="41"/>
      <c r="AJ1567" s="41"/>
      <c r="AK1567" s="41"/>
      <c r="AL1567" s="41"/>
      <c r="AM1567" s="41"/>
      <c r="AN1567" s="42"/>
      <c r="AO1567" s="41"/>
      <c r="AP1567" s="15"/>
      <c r="AQ1567" s="15"/>
      <c r="AR1567" s="15"/>
      <c r="AS1567" s="15"/>
      <c r="AT1567" s="15"/>
      <c r="AU1567" s="15"/>
      <c r="AV1567" s="15"/>
      <c r="AW1567" s="15"/>
      <c r="AX1567" s="15"/>
      <c r="AY1567" s="15"/>
      <c r="AZ1567" s="15"/>
      <c r="BA1567" s="15"/>
      <c r="BB1567" s="15"/>
      <c r="BC1567" s="15"/>
      <c r="BD1567" s="15"/>
      <c r="BE1567" s="15"/>
      <c r="BF1567" s="15"/>
    </row>
    <row r="1568" spans="1:58" ht="15.75">
      <c r="A1568" s="15"/>
      <c r="B1568" s="15"/>
      <c r="C1568" s="15"/>
      <c r="D1568" s="14"/>
      <c r="E1568" s="14"/>
      <c r="F1568" s="14"/>
      <c r="G1568" s="17"/>
      <c r="H1568" s="14"/>
      <c r="I1568" s="15"/>
      <c r="J1568" s="15"/>
      <c r="K1568" s="15"/>
      <c r="L1568" s="16"/>
      <c r="M1568" s="15"/>
      <c r="N1568" s="15"/>
      <c r="O1568" s="15"/>
      <c r="P1568" s="15"/>
      <c r="Q1568" s="15"/>
      <c r="R1568" s="15"/>
      <c r="S1568" s="15"/>
      <c r="T1568" s="15"/>
      <c r="U1568" s="15"/>
      <c r="V1568" s="15"/>
      <c r="W1568" s="15"/>
      <c r="X1568" s="15"/>
      <c r="Y1568" s="15"/>
      <c r="Z1568" s="15"/>
      <c r="AA1568" s="15"/>
      <c r="AB1568" s="41"/>
      <c r="AC1568" s="41"/>
      <c r="AD1568" s="41"/>
      <c r="AE1568" s="41"/>
      <c r="AF1568" s="41"/>
      <c r="AG1568" s="41"/>
      <c r="AH1568" s="41"/>
      <c r="AI1568" s="41"/>
      <c r="AJ1568" s="41"/>
      <c r="AK1568" s="41"/>
      <c r="AL1568" s="41"/>
      <c r="AM1568" s="41"/>
      <c r="AN1568" s="42"/>
      <c r="AO1568" s="41"/>
      <c r="AP1568" s="15"/>
      <c r="AQ1568" s="15"/>
      <c r="AR1568" s="15"/>
      <c r="AS1568" s="15"/>
      <c r="AT1568" s="15"/>
      <c r="AU1568" s="15"/>
      <c r="AV1568" s="15"/>
      <c r="AW1568" s="15"/>
      <c r="AX1568" s="15"/>
      <c r="AY1568" s="15"/>
      <c r="AZ1568" s="15"/>
      <c r="BA1568" s="15"/>
      <c r="BB1568" s="15"/>
      <c r="BC1568" s="15"/>
      <c r="BD1568" s="15"/>
      <c r="BE1568" s="15"/>
      <c r="BF1568" s="15"/>
    </row>
    <row r="1569" spans="1:58" ht="15.75">
      <c r="A1569" s="15"/>
      <c r="B1569" s="15"/>
      <c r="C1569" s="15"/>
      <c r="D1569" s="14"/>
      <c r="E1569" s="14"/>
      <c r="F1569" s="14"/>
      <c r="G1569" s="17"/>
      <c r="H1569" s="14"/>
      <c r="I1569" s="15"/>
      <c r="J1569" s="15"/>
      <c r="K1569" s="15"/>
      <c r="L1569" s="16"/>
      <c r="M1569" s="15"/>
      <c r="N1569" s="15"/>
      <c r="O1569" s="15"/>
      <c r="P1569" s="15"/>
      <c r="Q1569" s="15"/>
      <c r="R1569" s="15"/>
      <c r="S1569" s="15"/>
      <c r="T1569" s="15"/>
      <c r="U1569" s="15"/>
      <c r="V1569" s="15"/>
      <c r="W1569" s="15"/>
      <c r="X1569" s="15"/>
      <c r="Y1569" s="15"/>
      <c r="Z1569" s="15"/>
      <c r="AA1569" s="15"/>
      <c r="AB1569" s="41"/>
      <c r="AC1569" s="41"/>
      <c r="AD1569" s="41"/>
      <c r="AE1569" s="41"/>
      <c r="AF1569" s="41"/>
      <c r="AG1569" s="41"/>
      <c r="AH1569" s="41"/>
      <c r="AI1569" s="41"/>
      <c r="AJ1569" s="41"/>
      <c r="AK1569" s="41"/>
      <c r="AL1569" s="41"/>
      <c r="AM1569" s="41"/>
      <c r="AN1569" s="42"/>
      <c r="AO1569" s="41"/>
      <c r="AP1569" s="15"/>
      <c r="AQ1569" s="15"/>
      <c r="AR1569" s="15"/>
      <c r="AS1569" s="15"/>
      <c r="AT1569" s="15"/>
      <c r="AU1569" s="15"/>
      <c r="AV1569" s="15"/>
      <c r="AW1569" s="15"/>
      <c r="AX1569" s="15"/>
      <c r="AY1569" s="15"/>
      <c r="AZ1569" s="15"/>
      <c r="BA1569" s="15"/>
      <c r="BB1569" s="15"/>
      <c r="BC1569" s="15"/>
      <c r="BD1569" s="15"/>
      <c r="BE1569" s="15"/>
      <c r="BF1569" s="15"/>
    </row>
    <row r="1570" spans="1:58" ht="15.75">
      <c r="A1570" s="15"/>
      <c r="B1570" s="15"/>
      <c r="C1570" s="15"/>
      <c r="D1570" s="14"/>
      <c r="E1570" s="14"/>
      <c r="F1570" s="14"/>
      <c r="G1570" s="17"/>
      <c r="H1570" s="14"/>
      <c r="I1570" s="15"/>
      <c r="J1570" s="15"/>
      <c r="K1570" s="15"/>
      <c r="L1570" s="16"/>
      <c r="M1570" s="15"/>
      <c r="N1570" s="15"/>
      <c r="O1570" s="15"/>
      <c r="P1570" s="15"/>
      <c r="Q1570" s="15"/>
      <c r="R1570" s="15"/>
      <c r="S1570" s="15"/>
      <c r="T1570" s="15"/>
      <c r="U1570" s="15"/>
      <c r="V1570" s="15"/>
      <c r="W1570" s="15"/>
      <c r="X1570" s="15"/>
      <c r="Y1570" s="15"/>
      <c r="Z1570" s="15"/>
      <c r="AA1570" s="15"/>
      <c r="AB1570" s="41"/>
      <c r="AC1570" s="41"/>
      <c r="AD1570" s="41"/>
      <c r="AE1570" s="41"/>
      <c r="AF1570" s="41"/>
      <c r="AG1570" s="41"/>
      <c r="AH1570" s="41"/>
      <c r="AI1570" s="41"/>
      <c r="AJ1570" s="41"/>
      <c r="AK1570" s="41"/>
      <c r="AL1570" s="41"/>
      <c r="AM1570" s="41"/>
      <c r="AN1570" s="42"/>
      <c r="AO1570" s="41"/>
      <c r="AP1570" s="15"/>
      <c r="AQ1570" s="15"/>
      <c r="AR1570" s="15"/>
      <c r="AS1570" s="15"/>
      <c r="AT1570" s="15"/>
      <c r="AU1570" s="15"/>
      <c r="AV1570" s="15"/>
      <c r="AW1570" s="15"/>
      <c r="AX1570" s="15"/>
      <c r="AY1570" s="15"/>
      <c r="AZ1570" s="15"/>
      <c r="BA1570" s="15"/>
      <c r="BB1570" s="15"/>
      <c r="BC1570" s="15"/>
      <c r="BD1570" s="15"/>
      <c r="BE1570" s="15"/>
      <c r="BF1570" s="15"/>
    </row>
    <row r="1571" spans="1:58" ht="15.75">
      <c r="A1571" s="15"/>
      <c r="B1571" s="15"/>
      <c r="C1571" s="15"/>
      <c r="D1571" s="14"/>
      <c r="E1571" s="14"/>
      <c r="F1571" s="14"/>
      <c r="G1571" s="17"/>
      <c r="H1571" s="14"/>
      <c r="I1571" s="15"/>
      <c r="J1571" s="15"/>
      <c r="K1571" s="15"/>
      <c r="L1571" s="16"/>
      <c r="M1571" s="15"/>
      <c r="N1571" s="15"/>
      <c r="O1571" s="15"/>
      <c r="P1571" s="15"/>
      <c r="Q1571" s="15"/>
      <c r="R1571" s="15"/>
      <c r="S1571" s="15"/>
      <c r="T1571" s="15"/>
      <c r="U1571" s="15"/>
      <c r="V1571" s="15"/>
      <c r="W1571" s="15"/>
      <c r="X1571" s="15"/>
      <c r="Y1571" s="15"/>
      <c r="Z1571" s="15"/>
      <c r="AA1571" s="15"/>
      <c r="AB1571" s="41"/>
      <c r="AC1571" s="41"/>
      <c r="AD1571" s="41"/>
      <c r="AE1571" s="41"/>
      <c r="AF1571" s="41"/>
      <c r="AG1571" s="41"/>
      <c r="AH1571" s="41"/>
      <c r="AI1571" s="41"/>
      <c r="AJ1571" s="41"/>
      <c r="AK1571" s="41"/>
      <c r="AL1571" s="41"/>
      <c r="AM1571" s="41"/>
      <c r="AN1571" s="42"/>
      <c r="AO1571" s="41"/>
      <c r="AP1571" s="15"/>
      <c r="AQ1571" s="15"/>
      <c r="AR1571" s="15"/>
      <c r="AS1571" s="15"/>
      <c r="AT1571" s="15"/>
      <c r="AU1571" s="15"/>
      <c r="AV1571" s="15"/>
      <c r="AW1571" s="15"/>
      <c r="AX1571" s="15"/>
      <c r="AY1571" s="15"/>
      <c r="AZ1571" s="15"/>
      <c r="BA1571" s="15"/>
      <c r="BB1571" s="15"/>
      <c r="BC1571" s="15"/>
      <c r="BD1571" s="15"/>
      <c r="BE1571" s="15"/>
      <c r="BF1571" s="15"/>
    </row>
    <row r="1572" spans="1:58" ht="15.75">
      <c r="A1572" s="15"/>
      <c r="B1572" s="15"/>
      <c r="C1572" s="15"/>
      <c r="D1572" s="14"/>
      <c r="E1572" s="14"/>
      <c r="F1572" s="14"/>
      <c r="G1572" s="17"/>
      <c r="H1572" s="14"/>
      <c r="I1572" s="15"/>
      <c r="J1572" s="15"/>
      <c r="K1572" s="15"/>
      <c r="L1572" s="16"/>
      <c r="M1572" s="15"/>
      <c r="N1572" s="15"/>
      <c r="O1572" s="15"/>
      <c r="P1572" s="15"/>
      <c r="Q1572" s="15"/>
      <c r="R1572" s="15"/>
      <c r="S1572" s="15"/>
      <c r="T1572" s="15"/>
      <c r="U1572" s="15"/>
      <c r="V1572" s="15"/>
      <c r="W1572" s="15"/>
      <c r="X1572" s="15"/>
      <c r="Y1572" s="15"/>
      <c r="Z1572" s="15"/>
      <c r="AA1572" s="15"/>
      <c r="AB1572" s="41"/>
      <c r="AC1572" s="41"/>
      <c r="AD1572" s="41"/>
      <c r="AE1572" s="41"/>
      <c r="AF1572" s="41"/>
      <c r="AG1572" s="41"/>
      <c r="AH1572" s="41"/>
      <c r="AI1572" s="41"/>
      <c r="AJ1572" s="41"/>
      <c r="AK1572" s="41"/>
      <c r="AL1572" s="41"/>
      <c r="AM1572" s="41"/>
      <c r="AN1572" s="42"/>
      <c r="AO1572" s="41"/>
      <c r="AP1572" s="15"/>
      <c r="AQ1572" s="15"/>
      <c r="AR1572" s="15"/>
      <c r="AS1572" s="15"/>
      <c r="AT1572" s="15"/>
      <c r="AU1572" s="15"/>
      <c r="AV1572" s="15"/>
      <c r="AW1572" s="15"/>
      <c r="AX1572" s="15"/>
      <c r="AY1572" s="15"/>
      <c r="AZ1572" s="15"/>
      <c r="BA1572" s="15"/>
      <c r="BB1572" s="15"/>
      <c r="BC1572" s="15"/>
      <c r="BD1572" s="15"/>
      <c r="BE1572" s="15"/>
      <c r="BF1572" s="15"/>
    </row>
    <row r="1573" spans="1:58" ht="15.75">
      <c r="A1573" s="15"/>
      <c r="B1573" s="15"/>
      <c r="C1573" s="15"/>
      <c r="D1573" s="14"/>
      <c r="E1573" s="14"/>
      <c r="F1573" s="14"/>
      <c r="G1573" s="17"/>
      <c r="H1573" s="14"/>
      <c r="I1573" s="15"/>
      <c r="J1573" s="15"/>
      <c r="K1573" s="15"/>
      <c r="L1573" s="16"/>
      <c r="M1573" s="15"/>
      <c r="N1573" s="15"/>
      <c r="O1573" s="15"/>
      <c r="P1573" s="15"/>
      <c r="Q1573" s="15"/>
      <c r="R1573" s="15"/>
      <c r="S1573" s="15"/>
      <c r="T1573" s="15"/>
      <c r="U1573" s="15"/>
      <c r="V1573" s="15"/>
      <c r="W1573" s="15"/>
      <c r="X1573" s="15"/>
      <c r="Y1573" s="15"/>
      <c r="Z1573" s="15"/>
      <c r="AA1573" s="15"/>
      <c r="AB1573" s="41"/>
      <c r="AC1573" s="41"/>
      <c r="AD1573" s="41"/>
      <c r="AE1573" s="41"/>
      <c r="AF1573" s="41"/>
      <c r="AG1573" s="41"/>
      <c r="AH1573" s="41"/>
      <c r="AI1573" s="41"/>
      <c r="AJ1573" s="41"/>
      <c r="AK1573" s="41"/>
      <c r="AL1573" s="41"/>
      <c r="AM1573" s="41"/>
      <c r="AN1573" s="42"/>
      <c r="AO1573" s="41"/>
      <c r="AP1573" s="15"/>
      <c r="AQ1573" s="15"/>
      <c r="AR1573" s="15"/>
      <c r="AS1573" s="15"/>
      <c r="AT1573" s="15"/>
      <c r="AU1573" s="15"/>
      <c r="AV1573" s="15"/>
      <c r="AW1573" s="15"/>
      <c r="AX1573" s="15"/>
      <c r="AY1573" s="15"/>
      <c r="AZ1573" s="15"/>
      <c r="BA1573" s="15"/>
      <c r="BB1573" s="15"/>
      <c r="BC1573" s="15"/>
      <c r="BD1573" s="15"/>
      <c r="BE1573" s="15"/>
      <c r="BF1573" s="15"/>
    </row>
    <row r="1574" spans="1:58" ht="15.75">
      <c r="A1574" s="15"/>
      <c r="B1574" s="15"/>
      <c r="C1574" s="15"/>
      <c r="D1574" s="14"/>
      <c r="E1574" s="14"/>
      <c r="F1574" s="14"/>
      <c r="G1574" s="17"/>
      <c r="H1574" s="14"/>
      <c r="I1574" s="15"/>
      <c r="J1574" s="15"/>
      <c r="K1574" s="15"/>
      <c r="L1574" s="16"/>
      <c r="M1574" s="15"/>
      <c r="N1574" s="15"/>
      <c r="O1574" s="15"/>
      <c r="P1574" s="15"/>
      <c r="Q1574" s="15"/>
      <c r="R1574" s="15"/>
      <c r="S1574" s="15"/>
      <c r="T1574" s="15"/>
      <c r="U1574" s="15"/>
      <c r="V1574" s="15"/>
      <c r="W1574" s="15"/>
      <c r="X1574" s="15"/>
      <c r="Y1574" s="15"/>
      <c r="Z1574" s="15"/>
      <c r="AA1574" s="15"/>
      <c r="AB1574" s="41"/>
      <c r="AC1574" s="41"/>
      <c r="AD1574" s="41"/>
      <c r="AE1574" s="41"/>
      <c r="AF1574" s="41"/>
      <c r="AG1574" s="41"/>
      <c r="AH1574" s="41"/>
      <c r="AI1574" s="41"/>
      <c r="AJ1574" s="41"/>
      <c r="AK1574" s="41"/>
      <c r="AL1574" s="41"/>
      <c r="AM1574" s="41"/>
      <c r="AN1574" s="42"/>
      <c r="AO1574" s="41"/>
      <c r="AP1574" s="15"/>
      <c r="AQ1574" s="15"/>
      <c r="AR1574" s="15"/>
      <c r="AS1574" s="15"/>
      <c r="AT1574" s="15"/>
      <c r="AU1574" s="15"/>
      <c r="AV1574" s="15"/>
      <c r="AW1574" s="15"/>
      <c r="AX1574" s="15"/>
      <c r="AY1574" s="15"/>
      <c r="AZ1574" s="15"/>
      <c r="BA1574" s="15"/>
      <c r="BB1574" s="15"/>
      <c r="BC1574" s="15"/>
      <c r="BD1574" s="15"/>
      <c r="BE1574" s="15"/>
      <c r="BF1574" s="15"/>
    </row>
    <row r="1575" spans="1:58" ht="15.75">
      <c r="A1575" s="15"/>
      <c r="B1575" s="15"/>
      <c r="C1575" s="15"/>
      <c r="D1575" s="14"/>
      <c r="E1575" s="14"/>
      <c r="F1575" s="14"/>
      <c r="G1575" s="17"/>
      <c r="H1575" s="14"/>
      <c r="I1575" s="15"/>
      <c r="J1575" s="15"/>
      <c r="K1575" s="15"/>
      <c r="L1575" s="16"/>
      <c r="M1575" s="15"/>
      <c r="N1575" s="15"/>
      <c r="O1575" s="15"/>
      <c r="P1575" s="15"/>
      <c r="Q1575" s="15"/>
      <c r="R1575" s="15"/>
      <c r="S1575" s="15"/>
      <c r="T1575" s="15"/>
      <c r="U1575" s="15"/>
      <c r="V1575" s="15"/>
      <c r="W1575" s="15"/>
      <c r="X1575" s="15"/>
      <c r="Y1575" s="15"/>
      <c r="Z1575" s="15"/>
      <c r="AA1575" s="15"/>
      <c r="AB1575" s="41"/>
      <c r="AC1575" s="41"/>
      <c r="AD1575" s="41"/>
      <c r="AE1575" s="41"/>
      <c r="AF1575" s="41"/>
      <c r="AG1575" s="41"/>
      <c r="AH1575" s="41"/>
      <c r="AI1575" s="41"/>
      <c r="AJ1575" s="41"/>
      <c r="AK1575" s="41"/>
      <c r="AL1575" s="41"/>
      <c r="AM1575" s="41"/>
      <c r="AN1575" s="42"/>
      <c r="AO1575" s="41"/>
      <c r="AP1575" s="15"/>
      <c r="AQ1575" s="15"/>
      <c r="AR1575" s="15"/>
      <c r="AS1575" s="15"/>
      <c r="AT1575" s="15"/>
      <c r="AU1575" s="15"/>
      <c r="AV1575" s="15"/>
      <c r="AW1575" s="15"/>
      <c r="AX1575" s="15"/>
      <c r="AY1575" s="15"/>
      <c r="AZ1575" s="15"/>
      <c r="BA1575" s="15"/>
      <c r="BB1575" s="15"/>
      <c r="BC1575" s="15"/>
      <c r="BD1575" s="15"/>
      <c r="BE1575" s="15"/>
      <c r="BF1575" s="15"/>
    </row>
    <row r="1576" spans="1:58" ht="15.75">
      <c r="A1576" s="15"/>
      <c r="B1576" s="15"/>
      <c r="C1576" s="15"/>
      <c r="D1576" s="14"/>
      <c r="E1576" s="14"/>
      <c r="F1576" s="14"/>
      <c r="G1576" s="17"/>
      <c r="H1576" s="14"/>
      <c r="I1576" s="15"/>
      <c r="J1576" s="15"/>
      <c r="K1576" s="15"/>
      <c r="L1576" s="16"/>
      <c r="M1576" s="15"/>
      <c r="N1576" s="15"/>
      <c r="O1576" s="15"/>
      <c r="P1576" s="15"/>
      <c r="Q1576" s="15"/>
      <c r="R1576" s="15"/>
      <c r="S1576" s="15"/>
      <c r="T1576" s="15"/>
      <c r="U1576" s="15"/>
      <c r="V1576" s="15"/>
      <c r="W1576" s="15"/>
      <c r="X1576" s="15"/>
      <c r="Y1576" s="15"/>
      <c r="Z1576" s="15"/>
      <c r="AA1576" s="15"/>
      <c r="AB1576" s="41"/>
      <c r="AC1576" s="41"/>
      <c r="AD1576" s="41"/>
      <c r="AE1576" s="41"/>
      <c r="AF1576" s="41"/>
      <c r="AG1576" s="41"/>
      <c r="AH1576" s="41"/>
      <c r="AI1576" s="41"/>
      <c r="AJ1576" s="41"/>
      <c r="AK1576" s="41"/>
      <c r="AL1576" s="41"/>
      <c r="AM1576" s="41"/>
      <c r="AN1576" s="42"/>
      <c r="AO1576" s="41"/>
      <c r="AP1576" s="15"/>
      <c r="AQ1576" s="15"/>
      <c r="AR1576" s="15"/>
      <c r="AS1576" s="15"/>
      <c r="AT1576" s="15"/>
      <c r="AU1576" s="15"/>
      <c r="AV1576" s="15"/>
      <c r="AW1576" s="15"/>
      <c r="AX1576" s="15"/>
      <c r="AY1576" s="15"/>
      <c r="AZ1576" s="15"/>
      <c r="BA1576" s="15"/>
      <c r="BB1576" s="15"/>
      <c r="BC1576" s="15"/>
      <c r="BD1576" s="15"/>
      <c r="BE1576" s="15"/>
      <c r="BF1576" s="15"/>
    </row>
    <row r="1577" spans="1:58" ht="15.75">
      <c r="A1577" s="15"/>
      <c r="B1577" s="15"/>
      <c r="C1577" s="15"/>
      <c r="D1577" s="14"/>
      <c r="E1577" s="14"/>
      <c r="F1577" s="14"/>
      <c r="G1577" s="17"/>
      <c r="H1577" s="14"/>
      <c r="I1577" s="15"/>
      <c r="J1577" s="15"/>
      <c r="K1577" s="15"/>
      <c r="L1577" s="16"/>
      <c r="M1577" s="15"/>
      <c r="N1577" s="15"/>
      <c r="O1577" s="15"/>
      <c r="P1577" s="15"/>
      <c r="Q1577" s="15"/>
      <c r="R1577" s="15"/>
      <c r="S1577" s="15"/>
      <c r="T1577" s="15"/>
      <c r="U1577" s="15"/>
      <c r="V1577" s="15"/>
      <c r="W1577" s="15"/>
      <c r="X1577" s="15"/>
      <c r="Y1577" s="15"/>
      <c r="Z1577" s="15"/>
      <c r="AA1577" s="15"/>
      <c r="AB1577" s="41"/>
      <c r="AC1577" s="41"/>
      <c r="AD1577" s="41"/>
      <c r="AE1577" s="41"/>
      <c r="AF1577" s="41"/>
      <c r="AG1577" s="41"/>
      <c r="AH1577" s="41"/>
      <c r="AI1577" s="41"/>
      <c r="AJ1577" s="41"/>
      <c r="AK1577" s="41"/>
      <c r="AL1577" s="41"/>
      <c r="AM1577" s="41"/>
      <c r="AN1577" s="42"/>
      <c r="AO1577" s="41"/>
      <c r="AP1577" s="15"/>
      <c r="AQ1577" s="15"/>
      <c r="AR1577" s="15"/>
      <c r="AS1577" s="15"/>
      <c r="AT1577" s="15"/>
      <c r="AU1577" s="15"/>
      <c r="AV1577" s="15"/>
      <c r="AW1577" s="15"/>
      <c r="AX1577" s="15"/>
      <c r="AY1577" s="15"/>
      <c r="AZ1577" s="15"/>
      <c r="BA1577" s="15"/>
      <c r="BB1577" s="15"/>
      <c r="BC1577" s="15"/>
      <c r="BD1577" s="15"/>
      <c r="BE1577" s="15"/>
      <c r="BF1577" s="15"/>
    </row>
    <row r="1578" spans="1:58" ht="15.75">
      <c r="A1578" s="15"/>
      <c r="B1578" s="15"/>
      <c r="C1578" s="15"/>
      <c r="D1578" s="14"/>
      <c r="E1578" s="14"/>
      <c r="F1578" s="14"/>
      <c r="G1578" s="17"/>
      <c r="H1578" s="14"/>
      <c r="I1578" s="15"/>
      <c r="J1578" s="15"/>
      <c r="K1578" s="15"/>
      <c r="L1578" s="16"/>
      <c r="M1578" s="15"/>
      <c r="N1578" s="15"/>
      <c r="O1578" s="15"/>
      <c r="P1578" s="15"/>
      <c r="Q1578" s="15"/>
      <c r="R1578" s="15"/>
      <c r="S1578" s="15"/>
      <c r="T1578" s="15"/>
      <c r="U1578" s="15"/>
      <c r="V1578" s="15"/>
      <c r="W1578" s="15"/>
      <c r="X1578" s="15"/>
      <c r="Y1578" s="15"/>
      <c r="Z1578" s="15"/>
      <c r="AA1578" s="15"/>
      <c r="AB1578" s="41"/>
      <c r="AC1578" s="41"/>
      <c r="AD1578" s="41"/>
      <c r="AE1578" s="41"/>
      <c r="AF1578" s="41"/>
      <c r="AG1578" s="41"/>
      <c r="AH1578" s="41"/>
      <c r="AI1578" s="41"/>
      <c r="AJ1578" s="41"/>
      <c r="AK1578" s="41"/>
      <c r="AL1578" s="41"/>
      <c r="AM1578" s="41"/>
      <c r="AN1578" s="42"/>
      <c r="AO1578" s="41"/>
      <c r="AP1578" s="15"/>
      <c r="AQ1578" s="15"/>
      <c r="AR1578" s="15"/>
      <c r="AS1578" s="15"/>
      <c r="AT1578" s="15"/>
      <c r="AU1578" s="15"/>
      <c r="AV1578" s="15"/>
      <c r="AW1578" s="15"/>
      <c r="AX1578" s="15"/>
      <c r="AY1578" s="15"/>
      <c r="AZ1578" s="15"/>
      <c r="BA1578" s="15"/>
      <c r="BB1578" s="15"/>
      <c r="BC1578" s="15"/>
      <c r="BD1578" s="15"/>
      <c r="BE1578" s="15"/>
      <c r="BF1578" s="15"/>
    </row>
    <row r="1579" spans="1:58" ht="15.75">
      <c r="A1579" s="15"/>
      <c r="B1579" s="15"/>
      <c r="C1579" s="15"/>
      <c r="D1579" s="14"/>
      <c r="E1579" s="14"/>
      <c r="F1579" s="14"/>
      <c r="G1579" s="17"/>
      <c r="H1579" s="14"/>
      <c r="I1579" s="15"/>
      <c r="J1579" s="15"/>
      <c r="K1579" s="15"/>
      <c r="L1579" s="16"/>
      <c r="M1579" s="15"/>
      <c r="N1579" s="15"/>
      <c r="O1579" s="15"/>
      <c r="P1579" s="15"/>
      <c r="Q1579" s="15"/>
      <c r="R1579" s="15"/>
      <c r="S1579" s="15"/>
      <c r="T1579" s="15"/>
      <c r="U1579" s="15"/>
      <c r="V1579" s="15"/>
      <c r="W1579" s="15"/>
      <c r="X1579" s="15"/>
      <c r="Y1579" s="15"/>
      <c r="Z1579" s="15"/>
      <c r="AA1579" s="15"/>
      <c r="AB1579" s="41"/>
      <c r="AC1579" s="41"/>
      <c r="AD1579" s="41"/>
      <c r="AE1579" s="41"/>
      <c r="AF1579" s="41"/>
      <c r="AG1579" s="41"/>
      <c r="AH1579" s="41"/>
      <c r="AI1579" s="41"/>
      <c r="AJ1579" s="41"/>
      <c r="AK1579" s="41"/>
      <c r="AL1579" s="41"/>
      <c r="AM1579" s="41"/>
      <c r="AN1579" s="42"/>
      <c r="AO1579" s="41"/>
      <c r="AP1579" s="15"/>
      <c r="AQ1579" s="15"/>
      <c r="AR1579" s="15"/>
      <c r="AS1579" s="15"/>
      <c r="AT1579" s="15"/>
      <c r="AU1579" s="15"/>
      <c r="AV1579" s="15"/>
      <c r="AW1579" s="15"/>
      <c r="AX1579" s="15"/>
      <c r="AY1579" s="15"/>
      <c r="AZ1579" s="15"/>
      <c r="BA1579" s="15"/>
      <c r="BB1579" s="15"/>
      <c r="BC1579" s="15"/>
      <c r="BD1579" s="15"/>
      <c r="BE1579" s="15"/>
      <c r="BF1579" s="15"/>
    </row>
    <row r="1580" spans="1:58" ht="15.75">
      <c r="A1580" s="15"/>
      <c r="B1580" s="15"/>
      <c r="C1580" s="15"/>
      <c r="D1580" s="14"/>
      <c r="E1580" s="14"/>
      <c r="F1580" s="14"/>
      <c r="G1580" s="17"/>
      <c r="H1580" s="14"/>
      <c r="I1580" s="15"/>
      <c r="J1580" s="15"/>
      <c r="K1580" s="15"/>
      <c r="L1580" s="16"/>
      <c r="M1580" s="15"/>
      <c r="N1580" s="15"/>
      <c r="O1580" s="15"/>
      <c r="P1580" s="15"/>
      <c r="Q1580" s="15"/>
      <c r="R1580" s="15"/>
      <c r="S1580" s="15"/>
      <c r="T1580" s="15"/>
      <c r="U1580" s="15"/>
      <c r="V1580" s="15"/>
      <c r="W1580" s="15"/>
      <c r="X1580" s="15"/>
      <c r="Y1580" s="15"/>
      <c r="Z1580" s="15"/>
      <c r="AA1580" s="15"/>
      <c r="AB1580" s="41"/>
      <c r="AC1580" s="41"/>
      <c r="AD1580" s="41"/>
      <c r="AE1580" s="41"/>
      <c r="AF1580" s="41"/>
      <c r="AG1580" s="41"/>
      <c r="AH1580" s="41"/>
      <c r="AI1580" s="41"/>
      <c r="AJ1580" s="41"/>
      <c r="AK1580" s="41"/>
      <c r="AL1580" s="41"/>
      <c r="AM1580" s="41"/>
      <c r="AN1580" s="42"/>
      <c r="AO1580" s="41"/>
      <c r="AP1580" s="15"/>
      <c r="AQ1580" s="15"/>
      <c r="AR1580" s="15"/>
      <c r="AS1580" s="15"/>
      <c r="AT1580" s="15"/>
      <c r="AU1580" s="15"/>
      <c r="AV1580" s="15"/>
      <c r="AW1580" s="15"/>
      <c r="AX1580" s="15"/>
      <c r="AY1580" s="15"/>
      <c r="AZ1580" s="15"/>
      <c r="BA1580" s="15"/>
      <c r="BB1580" s="15"/>
      <c r="BC1580" s="15"/>
      <c r="BD1580" s="15"/>
      <c r="BE1580" s="15"/>
      <c r="BF1580" s="15"/>
    </row>
    <row r="1581" spans="1:58" ht="15.75">
      <c r="A1581" s="15"/>
      <c r="B1581" s="15"/>
      <c r="C1581" s="15"/>
      <c r="D1581" s="14"/>
      <c r="E1581" s="14"/>
      <c r="F1581" s="14"/>
      <c r="G1581" s="17"/>
      <c r="H1581" s="14"/>
      <c r="I1581" s="15"/>
      <c r="J1581" s="15"/>
      <c r="K1581" s="15"/>
      <c r="L1581" s="16"/>
      <c r="M1581" s="15"/>
      <c r="N1581" s="15"/>
      <c r="O1581" s="15"/>
      <c r="P1581" s="15"/>
      <c r="Q1581" s="15"/>
      <c r="R1581" s="15"/>
      <c r="S1581" s="15"/>
      <c r="T1581" s="15"/>
      <c r="U1581" s="15"/>
      <c r="V1581" s="15"/>
      <c r="W1581" s="15"/>
      <c r="X1581" s="15"/>
      <c r="Y1581" s="15"/>
      <c r="Z1581" s="15"/>
      <c r="AA1581" s="15"/>
      <c r="AB1581" s="41"/>
      <c r="AC1581" s="41"/>
      <c r="AD1581" s="41"/>
      <c r="AE1581" s="41"/>
      <c r="AF1581" s="41"/>
      <c r="AG1581" s="41"/>
      <c r="AH1581" s="41"/>
      <c r="AI1581" s="41"/>
      <c r="AJ1581" s="41"/>
      <c r="AK1581" s="41"/>
      <c r="AL1581" s="41"/>
      <c r="AM1581" s="41"/>
      <c r="AN1581" s="42"/>
      <c r="AO1581" s="41"/>
      <c r="AP1581" s="15"/>
      <c r="AQ1581" s="15"/>
      <c r="AR1581" s="15"/>
      <c r="AS1581" s="15"/>
      <c r="AT1581" s="15"/>
      <c r="AU1581" s="15"/>
      <c r="AV1581" s="15"/>
      <c r="AW1581" s="15"/>
      <c r="AX1581" s="15"/>
      <c r="AY1581" s="15"/>
      <c r="AZ1581" s="15"/>
      <c r="BA1581" s="15"/>
      <c r="BB1581" s="15"/>
      <c r="BC1581" s="15"/>
      <c r="BD1581" s="15"/>
      <c r="BE1581" s="15"/>
      <c r="BF1581" s="15"/>
    </row>
    <row r="1582" spans="1:58" ht="15.75">
      <c r="A1582" s="15"/>
      <c r="B1582" s="15"/>
      <c r="C1582" s="15"/>
      <c r="D1582" s="14"/>
      <c r="E1582" s="14"/>
      <c r="F1582" s="14"/>
      <c r="G1582" s="17"/>
      <c r="H1582" s="14"/>
      <c r="I1582" s="15"/>
      <c r="J1582" s="15"/>
      <c r="K1582" s="15"/>
      <c r="L1582" s="16"/>
      <c r="M1582" s="15"/>
      <c r="N1582" s="15"/>
      <c r="O1582" s="15"/>
      <c r="P1582" s="15"/>
      <c r="Q1582" s="15"/>
      <c r="R1582" s="15"/>
      <c r="S1582" s="15"/>
      <c r="T1582" s="15"/>
      <c r="U1582" s="15"/>
      <c r="V1582" s="15"/>
      <c r="W1582" s="15"/>
      <c r="X1582" s="15"/>
      <c r="Y1582" s="15"/>
      <c r="Z1582" s="15"/>
      <c r="AA1582" s="15"/>
      <c r="AB1582" s="41"/>
      <c r="AC1582" s="41"/>
      <c r="AD1582" s="41"/>
      <c r="AE1582" s="41"/>
      <c r="AF1582" s="41"/>
      <c r="AG1582" s="41"/>
      <c r="AH1582" s="41"/>
      <c r="AI1582" s="41"/>
      <c r="AJ1582" s="41"/>
      <c r="AK1582" s="41"/>
      <c r="AL1582" s="41"/>
      <c r="AM1582" s="41"/>
      <c r="AN1582" s="42"/>
      <c r="AO1582" s="41"/>
      <c r="AP1582" s="15"/>
      <c r="AQ1582" s="15"/>
      <c r="AR1582" s="15"/>
      <c r="AS1582" s="15"/>
      <c r="AT1582" s="15"/>
      <c r="AU1582" s="15"/>
      <c r="AV1582" s="15"/>
      <c r="AW1582" s="15"/>
      <c r="AX1582" s="15"/>
      <c r="AY1582" s="15"/>
      <c r="AZ1582" s="15"/>
      <c r="BA1582" s="15"/>
      <c r="BB1582" s="15"/>
      <c r="BC1582" s="15"/>
      <c r="BD1582" s="15"/>
      <c r="BE1582" s="15"/>
      <c r="BF1582" s="15"/>
    </row>
    <row r="1583" spans="1:58" ht="15.75">
      <c r="A1583" s="15"/>
      <c r="B1583" s="15"/>
      <c r="C1583" s="15"/>
      <c r="D1583" s="14"/>
      <c r="E1583" s="14"/>
      <c r="F1583" s="14"/>
      <c r="G1583" s="17"/>
      <c r="H1583" s="14"/>
      <c r="I1583" s="15"/>
      <c r="J1583" s="15"/>
      <c r="K1583" s="15"/>
      <c r="L1583" s="16"/>
      <c r="M1583" s="15"/>
      <c r="N1583" s="15"/>
      <c r="O1583" s="15"/>
      <c r="P1583" s="15"/>
      <c r="Q1583" s="15"/>
      <c r="R1583" s="15"/>
      <c r="S1583" s="15"/>
      <c r="T1583" s="15"/>
      <c r="U1583" s="15"/>
      <c r="V1583" s="15"/>
      <c r="W1583" s="15"/>
      <c r="X1583" s="15"/>
      <c r="Y1583" s="15"/>
      <c r="Z1583" s="15"/>
      <c r="AA1583" s="15"/>
      <c r="AB1583" s="41"/>
      <c r="AC1583" s="41"/>
      <c r="AD1583" s="41"/>
      <c r="AE1583" s="41"/>
      <c r="AF1583" s="41"/>
      <c r="AG1583" s="41"/>
      <c r="AH1583" s="41"/>
      <c r="AI1583" s="41"/>
      <c r="AJ1583" s="41"/>
      <c r="AK1583" s="41"/>
      <c r="AL1583" s="41"/>
      <c r="AM1583" s="41"/>
      <c r="AN1583" s="42"/>
      <c r="AO1583" s="41"/>
      <c r="AP1583" s="15"/>
      <c r="AQ1583" s="15"/>
      <c r="AR1583" s="15"/>
      <c r="AS1583" s="15"/>
      <c r="AT1583" s="15"/>
      <c r="AU1583" s="15"/>
      <c r="AV1583" s="15"/>
      <c r="AW1583" s="15"/>
      <c r="AX1583" s="15"/>
      <c r="AY1583" s="15"/>
      <c r="AZ1583" s="15"/>
      <c r="BA1583" s="15"/>
      <c r="BB1583" s="15"/>
      <c r="BC1583" s="15"/>
      <c r="BD1583" s="15"/>
      <c r="BE1583" s="15"/>
      <c r="BF1583" s="15"/>
    </row>
    <row r="1584" spans="1:58" ht="15.75">
      <c r="A1584" s="15"/>
      <c r="B1584" s="15"/>
      <c r="C1584" s="15"/>
      <c r="D1584" s="14"/>
      <c r="E1584" s="14"/>
      <c r="F1584" s="14"/>
      <c r="G1584" s="17"/>
      <c r="H1584" s="14"/>
      <c r="I1584" s="15"/>
      <c r="J1584" s="15"/>
      <c r="K1584" s="15"/>
      <c r="L1584" s="16"/>
      <c r="M1584" s="15"/>
      <c r="N1584" s="15"/>
      <c r="O1584" s="15"/>
      <c r="P1584" s="15"/>
      <c r="Q1584" s="15"/>
      <c r="R1584" s="15"/>
      <c r="S1584" s="15"/>
      <c r="T1584" s="15"/>
      <c r="U1584" s="15"/>
      <c r="V1584" s="15"/>
      <c r="W1584" s="15"/>
      <c r="X1584" s="15"/>
      <c r="Y1584" s="15"/>
      <c r="Z1584" s="15"/>
      <c r="AA1584" s="15"/>
      <c r="AB1584" s="41"/>
      <c r="AC1584" s="41"/>
      <c r="AD1584" s="41"/>
      <c r="AE1584" s="41"/>
      <c r="AF1584" s="41"/>
      <c r="AG1584" s="41"/>
      <c r="AH1584" s="41"/>
      <c r="AI1584" s="41"/>
      <c r="AJ1584" s="41"/>
      <c r="AK1584" s="41"/>
      <c r="AL1584" s="41"/>
      <c r="AM1584" s="41"/>
      <c r="AN1584" s="42"/>
      <c r="AO1584" s="41"/>
      <c r="AP1584" s="15"/>
      <c r="AQ1584" s="15"/>
      <c r="AR1584" s="15"/>
      <c r="AS1584" s="15"/>
      <c r="AT1584" s="15"/>
      <c r="AU1584" s="15"/>
      <c r="AV1584" s="15"/>
      <c r="AW1584" s="15"/>
      <c r="AX1584" s="15"/>
      <c r="AY1584" s="15"/>
      <c r="AZ1584" s="15"/>
      <c r="BA1584" s="15"/>
      <c r="BB1584" s="15"/>
      <c r="BC1584" s="15"/>
      <c r="BD1584" s="15"/>
      <c r="BE1584" s="15"/>
      <c r="BF1584" s="15"/>
    </row>
    <row r="1585" spans="1:58" ht="15.75">
      <c r="A1585" s="15"/>
      <c r="B1585" s="15"/>
      <c r="C1585" s="15"/>
      <c r="D1585" s="14"/>
      <c r="E1585" s="14"/>
      <c r="F1585" s="14"/>
      <c r="G1585" s="17"/>
      <c r="H1585" s="14"/>
      <c r="I1585" s="15"/>
      <c r="J1585" s="15"/>
      <c r="K1585" s="15"/>
      <c r="L1585" s="16"/>
      <c r="M1585" s="15"/>
      <c r="N1585" s="15"/>
      <c r="O1585" s="15"/>
      <c r="P1585" s="15"/>
      <c r="Q1585" s="15"/>
      <c r="R1585" s="15"/>
      <c r="S1585" s="15"/>
      <c r="T1585" s="15"/>
      <c r="U1585" s="15"/>
      <c r="V1585" s="15"/>
      <c r="W1585" s="15"/>
      <c r="X1585" s="15"/>
      <c r="Y1585" s="15"/>
      <c r="Z1585" s="15"/>
      <c r="AA1585" s="15"/>
      <c r="AB1585" s="41"/>
      <c r="AC1585" s="41"/>
      <c r="AD1585" s="41"/>
      <c r="AE1585" s="41"/>
      <c r="AF1585" s="41"/>
      <c r="AG1585" s="41"/>
      <c r="AH1585" s="41"/>
      <c r="AI1585" s="41"/>
      <c r="AJ1585" s="41"/>
      <c r="AK1585" s="41"/>
      <c r="AL1585" s="41"/>
      <c r="AM1585" s="41"/>
      <c r="AN1585" s="42"/>
      <c r="AO1585" s="41"/>
      <c r="AP1585" s="15"/>
      <c r="AQ1585" s="15"/>
      <c r="AR1585" s="15"/>
      <c r="AS1585" s="15"/>
      <c r="AT1585" s="15"/>
      <c r="AU1585" s="15"/>
      <c r="AV1585" s="15"/>
      <c r="AW1585" s="15"/>
      <c r="AX1585" s="15"/>
      <c r="AY1585" s="15"/>
      <c r="AZ1585" s="15"/>
      <c r="BA1585" s="15"/>
      <c r="BB1585" s="15"/>
      <c r="BC1585" s="15"/>
      <c r="BD1585" s="15"/>
      <c r="BE1585" s="15"/>
      <c r="BF1585" s="15"/>
    </row>
    <row r="1586" spans="1:58" ht="15.75">
      <c r="A1586" s="15"/>
      <c r="B1586" s="15"/>
      <c r="C1586" s="15"/>
      <c r="D1586" s="14"/>
      <c r="E1586" s="14"/>
      <c r="F1586" s="14"/>
      <c r="G1586" s="17"/>
      <c r="H1586" s="14"/>
      <c r="I1586" s="15"/>
      <c r="J1586" s="15"/>
      <c r="K1586" s="15"/>
      <c r="L1586" s="16"/>
      <c r="M1586" s="15"/>
      <c r="N1586" s="15"/>
      <c r="O1586" s="15"/>
      <c r="P1586" s="15"/>
      <c r="Q1586" s="15"/>
      <c r="R1586" s="15"/>
      <c r="S1586" s="15"/>
      <c r="T1586" s="15"/>
      <c r="U1586" s="15"/>
      <c r="V1586" s="15"/>
      <c r="W1586" s="15"/>
      <c r="X1586" s="15"/>
      <c r="Y1586" s="15"/>
      <c r="Z1586" s="15"/>
      <c r="AA1586" s="15"/>
      <c r="AB1586" s="41"/>
      <c r="AC1586" s="41"/>
      <c r="AD1586" s="41"/>
      <c r="AE1586" s="41"/>
      <c r="AF1586" s="41"/>
      <c r="AG1586" s="41"/>
      <c r="AH1586" s="41"/>
      <c r="AI1586" s="41"/>
      <c r="AJ1586" s="41"/>
      <c r="AK1586" s="41"/>
      <c r="AL1586" s="41"/>
      <c r="AM1586" s="41"/>
      <c r="AN1586" s="42"/>
      <c r="AO1586" s="41"/>
      <c r="AP1586" s="15"/>
      <c r="AQ1586" s="15"/>
      <c r="AR1586" s="15"/>
      <c r="AS1586" s="15"/>
      <c r="AT1586" s="15"/>
      <c r="AU1586" s="15"/>
      <c r="AV1586" s="15"/>
      <c r="AW1586" s="15"/>
      <c r="AX1586" s="15"/>
      <c r="AY1586" s="15"/>
      <c r="AZ1586" s="15"/>
      <c r="BA1586" s="15"/>
      <c r="BB1586" s="15"/>
      <c r="BC1586" s="15"/>
      <c r="BD1586" s="15"/>
      <c r="BE1586" s="15"/>
      <c r="BF1586" s="15"/>
    </row>
    <row r="1587" spans="1:58" ht="15.75">
      <c r="A1587" s="15"/>
      <c r="B1587" s="15"/>
      <c r="C1587" s="15"/>
      <c r="D1587" s="14"/>
      <c r="E1587" s="14"/>
      <c r="F1587" s="14"/>
      <c r="G1587" s="17"/>
      <c r="H1587" s="14"/>
      <c r="I1587" s="15"/>
      <c r="J1587" s="15"/>
      <c r="K1587" s="15"/>
      <c r="L1587" s="16"/>
      <c r="M1587" s="15"/>
      <c r="N1587" s="15"/>
      <c r="O1587" s="15"/>
      <c r="P1587" s="15"/>
      <c r="Q1587" s="15"/>
      <c r="R1587" s="15"/>
      <c r="S1587" s="15"/>
      <c r="T1587" s="15"/>
      <c r="U1587" s="15"/>
      <c r="V1587" s="15"/>
      <c r="W1587" s="15"/>
      <c r="X1587" s="15"/>
      <c r="Y1587" s="15"/>
      <c r="Z1587" s="15"/>
      <c r="AA1587" s="15"/>
      <c r="AB1587" s="41"/>
      <c r="AC1587" s="41"/>
      <c r="AD1587" s="41"/>
      <c r="AE1587" s="41"/>
      <c r="AF1587" s="41"/>
      <c r="AG1587" s="41"/>
      <c r="AH1587" s="41"/>
      <c r="AI1587" s="41"/>
      <c r="AJ1587" s="41"/>
      <c r="AK1587" s="41"/>
      <c r="AL1587" s="41"/>
      <c r="AM1587" s="41"/>
      <c r="AN1587" s="42"/>
      <c r="AO1587" s="41"/>
      <c r="AP1587" s="15"/>
      <c r="AQ1587" s="15"/>
      <c r="AR1587" s="15"/>
      <c r="AS1587" s="15"/>
      <c r="AT1587" s="15"/>
      <c r="AU1587" s="15"/>
      <c r="AV1587" s="15"/>
      <c r="AW1587" s="15"/>
      <c r="AX1587" s="15"/>
      <c r="AY1587" s="15"/>
      <c r="AZ1587" s="15"/>
      <c r="BA1587" s="15"/>
      <c r="BB1587" s="15"/>
      <c r="BC1587" s="15"/>
      <c r="BD1587" s="15"/>
      <c r="BE1587" s="15"/>
      <c r="BF1587" s="15"/>
    </row>
    <row r="1588" spans="1:58" ht="15.75">
      <c r="A1588" s="15"/>
      <c r="B1588" s="15"/>
      <c r="C1588" s="15"/>
      <c r="D1588" s="14"/>
      <c r="E1588" s="14"/>
      <c r="F1588" s="14"/>
      <c r="G1588" s="17"/>
      <c r="H1588" s="14"/>
      <c r="I1588" s="15"/>
      <c r="J1588" s="15"/>
      <c r="K1588" s="15"/>
      <c r="L1588" s="16"/>
      <c r="M1588" s="15"/>
      <c r="N1588" s="15"/>
      <c r="O1588" s="15"/>
      <c r="P1588" s="15"/>
      <c r="Q1588" s="15"/>
      <c r="R1588" s="15"/>
      <c r="S1588" s="15"/>
      <c r="T1588" s="15"/>
      <c r="U1588" s="15"/>
      <c r="V1588" s="15"/>
      <c r="W1588" s="15"/>
      <c r="X1588" s="15"/>
      <c r="Y1588" s="15"/>
      <c r="Z1588" s="15"/>
      <c r="AA1588" s="15"/>
      <c r="AB1588" s="41"/>
      <c r="AC1588" s="41"/>
      <c r="AD1588" s="41"/>
      <c r="AE1588" s="41"/>
      <c r="AF1588" s="41"/>
      <c r="AG1588" s="41"/>
      <c r="AH1588" s="41"/>
      <c r="AI1588" s="41"/>
      <c r="AJ1588" s="41"/>
      <c r="AK1588" s="41"/>
      <c r="AL1588" s="41"/>
      <c r="AM1588" s="41"/>
      <c r="AN1588" s="42"/>
      <c r="AO1588" s="41"/>
      <c r="AP1588" s="15"/>
      <c r="AQ1588" s="15"/>
      <c r="AR1588" s="15"/>
      <c r="AS1588" s="15"/>
      <c r="AT1588" s="15"/>
      <c r="AU1588" s="15"/>
      <c r="AV1588" s="15"/>
      <c r="AW1588" s="15"/>
      <c r="AX1588" s="15"/>
      <c r="AY1588" s="15"/>
      <c r="AZ1588" s="15"/>
      <c r="BA1588" s="15"/>
      <c r="BB1588" s="15"/>
      <c r="BC1588" s="15"/>
      <c r="BD1588" s="15"/>
      <c r="BE1588" s="15"/>
      <c r="BF1588" s="15"/>
    </row>
    <row r="1589" spans="1:58" ht="15.75">
      <c r="A1589" s="15"/>
      <c r="B1589" s="15"/>
      <c r="C1589" s="15"/>
      <c r="D1589" s="14"/>
      <c r="E1589" s="14"/>
      <c r="F1589" s="14"/>
      <c r="G1589" s="17"/>
      <c r="H1589" s="14"/>
      <c r="I1589" s="15"/>
      <c r="J1589" s="15"/>
      <c r="K1589" s="15"/>
      <c r="L1589" s="16"/>
      <c r="M1589" s="15"/>
      <c r="N1589" s="15"/>
      <c r="O1589" s="15"/>
      <c r="P1589" s="15"/>
      <c r="Q1589" s="15"/>
      <c r="R1589" s="15"/>
      <c r="S1589" s="15"/>
      <c r="T1589" s="15"/>
      <c r="U1589" s="15"/>
      <c r="V1589" s="15"/>
      <c r="W1589" s="15"/>
      <c r="X1589" s="15"/>
      <c r="Y1589" s="15"/>
      <c r="Z1589" s="15"/>
      <c r="AA1589" s="15"/>
      <c r="AB1589" s="41"/>
      <c r="AC1589" s="41"/>
      <c r="AD1589" s="41"/>
      <c r="AE1589" s="41"/>
      <c r="AF1589" s="41"/>
      <c r="AG1589" s="41"/>
      <c r="AH1589" s="41"/>
      <c r="AI1589" s="41"/>
      <c r="AJ1589" s="41"/>
      <c r="AK1589" s="41"/>
      <c r="AL1589" s="41"/>
      <c r="AM1589" s="41"/>
      <c r="AN1589" s="42"/>
      <c r="AO1589" s="41"/>
      <c r="AP1589" s="15"/>
      <c r="AQ1589" s="15"/>
      <c r="AR1589" s="15"/>
      <c r="AS1589" s="15"/>
      <c r="AT1589" s="15"/>
      <c r="AU1589" s="15"/>
      <c r="AV1589" s="15"/>
      <c r="AW1589" s="15"/>
      <c r="AX1589" s="15"/>
      <c r="AY1589" s="15"/>
      <c r="AZ1589" s="15"/>
      <c r="BA1589" s="15"/>
      <c r="BB1589" s="15"/>
      <c r="BC1589" s="15"/>
      <c r="BD1589" s="15"/>
      <c r="BE1589" s="15"/>
      <c r="BF1589" s="15"/>
    </row>
    <row r="1590" spans="1:58" ht="15.75">
      <c r="A1590" s="15"/>
      <c r="B1590" s="15"/>
      <c r="C1590" s="15"/>
      <c r="D1590" s="14"/>
      <c r="E1590" s="14"/>
      <c r="F1590" s="14"/>
      <c r="G1590" s="17"/>
      <c r="H1590" s="14"/>
      <c r="I1590" s="15"/>
      <c r="J1590" s="15"/>
      <c r="K1590" s="15"/>
      <c r="L1590" s="16"/>
      <c r="M1590" s="15"/>
      <c r="N1590" s="15"/>
      <c r="O1590" s="15"/>
      <c r="P1590" s="15"/>
      <c r="Q1590" s="15"/>
      <c r="R1590" s="15"/>
      <c r="S1590" s="15"/>
      <c r="T1590" s="15"/>
      <c r="U1590" s="15"/>
      <c r="V1590" s="15"/>
      <c r="W1590" s="15"/>
      <c r="X1590" s="15"/>
      <c r="Y1590" s="15"/>
      <c r="Z1590" s="15"/>
      <c r="AA1590" s="15"/>
      <c r="AB1590" s="41"/>
      <c r="AC1590" s="41"/>
      <c r="AD1590" s="41"/>
      <c r="AE1590" s="41"/>
      <c r="AF1590" s="41"/>
      <c r="AG1590" s="41"/>
      <c r="AH1590" s="41"/>
      <c r="AI1590" s="41"/>
      <c r="AJ1590" s="41"/>
      <c r="AK1590" s="41"/>
      <c r="AL1590" s="41"/>
      <c r="AM1590" s="41"/>
      <c r="AN1590" s="42"/>
      <c r="AO1590" s="41"/>
      <c r="AP1590" s="15"/>
      <c r="AQ1590" s="15"/>
      <c r="AR1590" s="15"/>
      <c r="AS1590" s="15"/>
      <c r="AT1590" s="15"/>
      <c r="AU1590" s="15"/>
      <c r="AV1590" s="15"/>
      <c r="AW1590" s="15"/>
      <c r="AX1590" s="15"/>
      <c r="AY1590" s="15"/>
      <c r="AZ1590" s="15"/>
      <c r="BA1590" s="15"/>
      <c r="BB1590" s="15"/>
      <c r="BC1590" s="15"/>
      <c r="BD1590" s="15"/>
      <c r="BE1590" s="15"/>
      <c r="BF1590" s="15"/>
    </row>
    <row r="1591" spans="1:58" ht="15.75">
      <c r="A1591" s="15"/>
      <c r="B1591" s="15"/>
      <c r="C1591" s="15"/>
      <c r="D1591" s="14"/>
      <c r="E1591" s="14"/>
      <c r="F1591" s="14"/>
      <c r="G1591" s="17"/>
      <c r="H1591" s="14"/>
      <c r="I1591" s="15"/>
      <c r="J1591" s="15"/>
      <c r="K1591" s="15"/>
      <c r="L1591" s="16"/>
      <c r="M1591" s="15"/>
      <c r="N1591" s="15"/>
      <c r="O1591" s="15"/>
      <c r="P1591" s="15"/>
      <c r="Q1591" s="15"/>
      <c r="R1591" s="15"/>
      <c r="S1591" s="15"/>
      <c r="T1591" s="15"/>
      <c r="U1591" s="15"/>
      <c r="V1591" s="15"/>
      <c r="W1591" s="15"/>
      <c r="X1591" s="15"/>
      <c r="Y1591" s="15"/>
      <c r="Z1591" s="15"/>
      <c r="AA1591" s="15"/>
      <c r="AB1591" s="41"/>
      <c r="AC1591" s="41"/>
      <c r="AD1591" s="41"/>
      <c r="AE1591" s="41"/>
      <c r="AF1591" s="41"/>
      <c r="AG1591" s="41"/>
      <c r="AH1591" s="41"/>
      <c r="AI1591" s="41"/>
      <c r="AJ1591" s="41"/>
      <c r="AK1591" s="41"/>
      <c r="AL1591" s="41"/>
      <c r="AM1591" s="41"/>
      <c r="AN1591" s="42"/>
      <c r="AO1591" s="41"/>
      <c r="AP1591" s="15"/>
      <c r="AQ1591" s="15"/>
      <c r="AR1591" s="15"/>
      <c r="AS1591" s="15"/>
      <c r="AT1591" s="15"/>
      <c r="AU1591" s="15"/>
      <c r="AV1591" s="15"/>
      <c r="AW1591" s="15"/>
      <c r="AX1591" s="15"/>
      <c r="AY1591" s="15"/>
      <c r="AZ1591" s="15"/>
      <c r="BA1591" s="15"/>
      <c r="BB1591" s="15"/>
      <c r="BC1591" s="15"/>
      <c r="BD1591" s="15"/>
      <c r="BE1591" s="15"/>
      <c r="BF1591" s="15"/>
    </row>
    <row r="1592" spans="1:58" ht="15.75">
      <c r="A1592" s="15"/>
      <c r="B1592" s="15"/>
      <c r="C1592" s="15"/>
      <c r="D1592" s="14"/>
      <c r="E1592" s="14"/>
      <c r="F1592" s="14"/>
      <c r="G1592" s="17"/>
      <c r="H1592" s="14"/>
      <c r="I1592" s="15"/>
      <c r="J1592" s="15"/>
      <c r="K1592" s="15"/>
      <c r="L1592" s="16"/>
      <c r="M1592" s="15"/>
      <c r="N1592" s="15"/>
      <c r="O1592" s="15"/>
      <c r="P1592" s="15"/>
      <c r="Q1592" s="15"/>
      <c r="R1592" s="15"/>
      <c r="S1592" s="15"/>
      <c r="T1592" s="15"/>
      <c r="U1592" s="15"/>
      <c r="V1592" s="15"/>
      <c r="W1592" s="15"/>
      <c r="X1592" s="15"/>
      <c r="Y1592" s="15"/>
      <c r="Z1592" s="15"/>
      <c r="AA1592" s="15"/>
      <c r="AB1592" s="41"/>
      <c r="AC1592" s="41"/>
      <c r="AD1592" s="41"/>
      <c r="AE1592" s="41"/>
      <c r="AF1592" s="41"/>
      <c r="AG1592" s="41"/>
      <c r="AH1592" s="41"/>
      <c r="AI1592" s="41"/>
      <c r="AJ1592" s="41"/>
      <c r="AK1592" s="41"/>
      <c r="AL1592" s="41"/>
      <c r="AM1592" s="41"/>
      <c r="AN1592" s="42"/>
      <c r="AO1592" s="41"/>
      <c r="AP1592" s="15"/>
      <c r="AQ1592" s="15"/>
      <c r="AR1592" s="15"/>
      <c r="AS1592" s="15"/>
      <c r="AT1592" s="15"/>
      <c r="AU1592" s="15"/>
      <c r="AV1592" s="15"/>
      <c r="AW1592" s="15"/>
      <c r="AX1592" s="15"/>
      <c r="AY1592" s="15"/>
      <c r="AZ1592" s="15"/>
      <c r="BA1592" s="15"/>
      <c r="BB1592" s="15"/>
      <c r="BC1592" s="15"/>
      <c r="BD1592" s="15"/>
      <c r="BE1592" s="15"/>
      <c r="BF1592" s="15"/>
    </row>
    <row r="1593" spans="1:58" ht="15.75">
      <c r="A1593" s="15"/>
      <c r="B1593" s="15"/>
      <c r="C1593" s="15"/>
      <c r="D1593" s="14"/>
      <c r="E1593" s="14"/>
      <c r="F1593" s="14"/>
      <c r="G1593" s="17"/>
      <c r="H1593" s="14"/>
      <c r="I1593" s="15"/>
      <c r="J1593" s="15"/>
      <c r="K1593" s="15"/>
      <c r="L1593" s="16"/>
      <c r="M1593" s="15"/>
      <c r="N1593" s="15"/>
      <c r="O1593" s="15"/>
      <c r="P1593" s="15"/>
      <c r="Q1593" s="15"/>
      <c r="R1593" s="15"/>
      <c r="S1593" s="15"/>
      <c r="T1593" s="15"/>
      <c r="U1593" s="15"/>
      <c r="V1593" s="15"/>
      <c r="W1593" s="15"/>
      <c r="X1593" s="15"/>
      <c r="Y1593" s="15"/>
      <c r="Z1593" s="15"/>
      <c r="AA1593" s="15"/>
      <c r="AB1593" s="41"/>
      <c r="AC1593" s="41"/>
      <c r="AD1593" s="41"/>
      <c r="AE1593" s="41"/>
      <c r="AF1593" s="41"/>
      <c r="AG1593" s="41"/>
      <c r="AH1593" s="41"/>
      <c r="AI1593" s="41"/>
      <c r="AJ1593" s="41"/>
      <c r="AK1593" s="41"/>
      <c r="AL1593" s="41"/>
      <c r="AM1593" s="41"/>
      <c r="AN1593" s="42"/>
      <c r="AO1593" s="41"/>
      <c r="AP1593" s="15"/>
      <c r="AQ1593" s="15"/>
      <c r="AR1593" s="15"/>
      <c r="AS1593" s="15"/>
      <c r="AT1593" s="15"/>
      <c r="AU1593" s="15"/>
      <c r="AV1593" s="15"/>
      <c r="AW1593" s="15"/>
      <c r="AX1593" s="15"/>
      <c r="AY1593" s="15"/>
      <c r="AZ1593" s="15"/>
      <c r="BA1593" s="15"/>
      <c r="BB1593" s="15"/>
      <c r="BC1593" s="15"/>
      <c r="BD1593" s="15"/>
      <c r="BE1593" s="15"/>
      <c r="BF1593" s="15"/>
    </row>
    <row r="1594" spans="1:58" ht="15.75">
      <c r="A1594" s="15"/>
      <c r="B1594" s="15"/>
      <c r="C1594" s="15"/>
      <c r="D1594" s="14"/>
      <c r="E1594" s="14"/>
      <c r="F1594" s="14"/>
      <c r="G1594" s="17"/>
      <c r="H1594" s="14"/>
      <c r="I1594" s="15"/>
      <c r="J1594" s="15"/>
      <c r="K1594" s="15"/>
      <c r="L1594" s="16"/>
      <c r="M1594" s="15"/>
      <c r="N1594" s="15"/>
      <c r="O1594" s="15"/>
      <c r="P1594" s="15"/>
      <c r="Q1594" s="15"/>
      <c r="R1594" s="15"/>
      <c r="S1594" s="15"/>
      <c r="T1594" s="15"/>
      <c r="U1594" s="15"/>
      <c r="V1594" s="15"/>
      <c r="W1594" s="15"/>
      <c r="X1594" s="15"/>
      <c r="Y1594" s="15"/>
      <c r="Z1594" s="15"/>
      <c r="AA1594" s="15"/>
      <c r="AB1594" s="41"/>
      <c r="AC1594" s="41"/>
      <c r="AD1594" s="41"/>
      <c r="AE1594" s="41"/>
      <c r="AF1594" s="41"/>
      <c r="AG1594" s="41"/>
      <c r="AH1594" s="41"/>
      <c r="AI1594" s="41"/>
      <c r="AJ1594" s="41"/>
      <c r="AK1594" s="41"/>
      <c r="AL1594" s="41"/>
      <c r="AM1594" s="41"/>
      <c r="AN1594" s="42"/>
      <c r="AO1594" s="41"/>
      <c r="AP1594" s="15"/>
      <c r="AQ1594" s="15"/>
      <c r="AR1594" s="15"/>
      <c r="AS1594" s="15"/>
      <c r="AT1594" s="15"/>
      <c r="AU1594" s="15"/>
      <c r="AV1594" s="15"/>
      <c r="AW1594" s="15"/>
      <c r="AX1594" s="15"/>
      <c r="AY1594" s="15"/>
      <c r="AZ1594" s="15"/>
      <c r="BA1594" s="15"/>
      <c r="BB1594" s="15"/>
      <c r="BC1594" s="15"/>
      <c r="BD1594" s="15"/>
      <c r="BE1594" s="15"/>
      <c r="BF1594" s="15"/>
    </row>
    <row r="1595" spans="1:58" ht="15.75">
      <c r="A1595" s="15"/>
      <c r="B1595" s="15"/>
      <c r="C1595" s="15"/>
      <c r="D1595" s="14"/>
      <c r="E1595" s="14"/>
      <c r="F1595" s="14"/>
      <c r="G1595" s="17"/>
      <c r="H1595" s="14"/>
      <c r="I1595" s="15"/>
      <c r="J1595" s="15"/>
      <c r="K1595" s="15"/>
      <c r="L1595" s="16"/>
      <c r="M1595" s="15"/>
      <c r="N1595" s="15"/>
      <c r="O1595" s="15"/>
      <c r="P1595" s="15"/>
      <c r="Q1595" s="15"/>
      <c r="R1595" s="15"/>
      <c r="S1595" s="15"/>
      <c r="T1595" s="15"/>
      <c r="U1595" s="15"/>
      <c r="V1595" s="15"/>
      <c r="W1595" s="15"/>
      <c r="X1595" s="15"/>
      <c r="Y1595" s="15"/>
      <c r="Z1595" s="15"/>
      <c r="AA1595" s="15"/>
      <c r="AB1595" s="41"/>
      <c r="AC1595" s="41"/>
      <c r="AD1595" s="41"/>
      <c r="AE1595" s="41"/>
      <c r="AF1595" s="41"/>
      <c r="AG1595" s="41"/>
      <c r="AH1595" s="41"/>
      <c r="AI1595" s="41"/>
      <c r="AJ1595" s="41"/>
      <c r="AK1595" s="41"/>
      <c r="AL1595" s="41"/>
      <c r="AM1595" s="41"/>
      <c r="AN1595" s="42"/>
      <c r="AO1595" s="41"/>
      <c r="AP1595" s="15"/>
      <c r="AQ1595" s="15"/>
      <c r="AR1595" s="15"/>
      <c r="AS1595" s="15"/>
      <c r="AT1595" s="15"/>
      <c r="AU1595" s="15"/>
      <c r="AV1595" s="15"/>
      <c r="AW1595" s="15"/>
      <c r="AX1595" s="15"/>
      <c r="AY1595" s="15"/>
      <c r="AZ1595" s="15"/>
      <c r="BA1595" s="15"/>
      <c r="BB1595" s="15"/>
      <c r="BC1595" s="15"/>
      <c r="BD1595" s="15"/>
      <c r="BE1595" s="15"/>
      <c r="BF1595" s="15"/>
    </row>
    <row r="1596" spans="1:58" ht="15.75">
      <c r="A1596" s="15"/>
      <c r="B1596" s="15"/>
      <c r="C1596" s="15"/>
      <c r="D1596" s="14"/>
      <c r="E1596" s="14"/>
      <c r="F1596" s="14"/>
      <c r="G1596" s="17"/>
      <c r="H1596" s="14"/>
      <c r="I1596" s="15"/>
      <c r="J1596" s="15"/>
      <c r="K1596" s="15"/>
      <c r="L1596" s="16"/>
      <c r="M1596" s="15"/>
      <c r="N1596" s="15"/>
      <c r="O1596" s="15"/>
      <c r="P1596" s="15"/>
      <c r="Q1596" s="15"/>
      <c r="R1596" s="15"/>
      <c r="S1596" s="15"/>
      <c r="T1596" s="15"/>
      <c r="U1596" s="15"/>
      <c r="V1596" s="15"/>
      <c r="W1596" s="15"/>
      <c r="X1596" s="15"/>
      <c r="Y1596" s="15"/>
      <c r="Z1596" s="15"/>
      <c r="AA1596" s="15"/>
      <c r="AB1596" s="41"/>
      <c r="AC1596" s="41"/>
      <c r="AD1596" s="41"/>
      <c r="AE1596" s="41"/>
      <c r="AF1596" s="41"/>
      <c r="AG1596" s="41"/>
      <c r="AH1596" s="41"/>
      <c r="AI1596" s="41"/>
      <c r="AJ1596" s="41"/>
      <c r="AK1596" s="41"/>
      <c r="AL1596" s="41"/>
      <c r="AM1596" s="41"/>
      <c r="AN1596" s="42"/>
      <c r="AO1596" s="41"/>
      <c r="AP1596" s="15"/>
      <c r="AQ1596" s="15"/>
      <c r="AR1596" s="15"/>
      <c r="AS1596" s="15"/>
      <c r="AT1596" s="15"/>
      <c r="AU1596" s="15"/>
      <c r="AV1596" s="15"/>
      <c r="AW1596" s="15"/>
      <c r="AX1596" s="15"/>
      <c r="AY1596" s="15"/>
      <c r="AZ1596" s="15"/>
      <c r="BA1596" s="15"/>
      <c r="BB1596" s="15"/>
      <c r="BC1596" s="15"/>
      <c r="BD1596" s="15"/>
      <c r="BE1596" s="15"/>
      <c r="BF1596" s="15"/>
    </row>
    <row r="1597" spans="1:58" ht="15.75">
      <c r="A1597" s="15"/>
      <c r="B1597" s="15"/>
      <c r="C1597" s="15"/>
      <c r="D1597" s="14"/>
      <c r="E1597" s="14"/>
      <c r="F1597" s="14"/>
      <c r="G1597" s="17"/>
      <c r="H1597" s="14"/>
      <c r="I1597" s="15"/>
      <c r="J1597" s="15"/>
      <c r="K1597" s="15"/>
      <c r="L1597" s="16"/>
      <c r="M1597" s="15"/>
      <c r="N1597" s="15"/>
      <c r="O1597" s="15"/>
      <c r="P1597" s="15"/>
      <c r="Q1597" s="15"/>
      <c r="R1597" s="15"/>
      <c r="S1597" s="15"/>
      <c r="T1597" s="15"/>
      <c r="U1597" s="15"/>
      <c r="V1597" s="15"/>
      <c r="W1597" s="15"/>
      <c r="X1597" s="15"/>
      <c r="Y1597" s="15"/>
      <c r="Z1597" s="15"/>
      <c r="AA1597" s="15"/>
      <c r="AB1597" s="41"/>
      <c r="AC1597" s="41"/>
      <c r="AD1597" s="41"/>
      <c r="AE1597" s="41"/>
      <c r="AF1597" s="41"/>
      <c r="AG1597" s="41"/>
      <c r="AH1597" s="41"/>
      <c r="AI1597" s="41"/>
      <c r="AJ1597" s="41"/>
      <c r="AK1597" s="41"/>
      <c r="AL1597" s="41"/>
      <c r="AM1597" s="41"/>
      <c r="AN1597" s="42"/>
      <c r="AO1597" s="41"/>
      <c r="AP1597" s="15"/>
      <c r="AQ1597" s="15"/>
      <c r="AR1597" s="15"/>
      <c r="AS1597" s="15"/>
      <c r="AT1597" s="15"/>
      <c r="AU1597" s="15"/>
      <c r="AV1597" s="15"/>
      <c r="AW1597" s="15"/>
      <c r="AX1597" s="15"/>
      <c r="AY1597" s="15"/>
      <c r="AZ1597" s="15"/>
      <c r="BA1597" s="15"/>
      <c r="BB1597" s="15"/>
      <c r="BC1597" s="15"/>
      <c r="BD1597" s="15"/>
      <c r="BE1597" s="15"/>
      <c r="BF1597" s="15"/>
    </row>
    <row r="1598" spans="1:58" ht="15.75">
      <c r="A1598" s="15"/>
      <c r="B1598" s="15"/>
      <c r="C1598" s="15"/>
      <c r="D1598" s="14"/>
      <c r="E1598" s="14"/>
      <c r="F1598" s="14"/>
      <c r="G1598" s="17"/>
      <c r="H1598" s="14"/>
      <c r="I1598" s="15"/>
      <c r="J1598" s="15"/>
      <c r="K1598" s="15"/>
      <c r="L1598" s="16"/>
      <c r="M1598" s="15"/>
      <c r="N1598" s="15"/>
      <c r="O1598" s="15"/>
      <c r="P1598" s="15"/>
      <c r="Q1598" s="15"/>
      <c r="R1598" s="15"/>
      <c r="S1598" s="15"/>
      <c r="T1598" s="15"/>
      <c r="U1598" s="15"/>
      <c r="V1598" s="15"/>
      <c r="W1598" s="15"/>
      <c r="X1598" s="15"/>
      <c r="Y1598" s="15"/>
      <c r="Z1598" s="15"/>
      <c r="AA1598" s="15"/>
      <c r="AB1598" s="41"/>
      <c r="AC1598" s="41"/>
      <c r="AD1598" s="41"/>
      <c r="AE1598" s="41"/>
      <c r="AF1598" s="41"/>
      <c r="AG1598" s="41"/>
      <c r="AH1598" s="41"/>
      <c r="AI1598" s="41"/>
      <c r="AJ1598" s="41"/>
      <c r="AK1598" s="41"/>
      <c r="AL1598" s="41"/>
      <c r="AM1598" s="41"/>
      <c r="AN1598" s="42"/>
      <c r="AO1598" s="41"/>
      <c r="AP1598" s="15"/>
      <c r="AQ1598" s="15"/>
      <c r="AR1598" s="15"/>
      <c r="AS1598" s="15"/>
      <c r="AT1598" s="15"/>
      <c r="AU1598" s="15"/>
      <c r="AV1598" s="15"/>
      <c r="AW1598" s="15"/>
      <c r="AX1598" s="15"/>
      <c r="AY1598" s="15"/>
      <c r="AZ1598" s="15"/>
      <c r="BA1598" s="15"/>
      <c r="BB1598" s="15"/>
      <c r="BC1598" s="15"/>
      <c r="BD1598" s="15"/>
      <c r="BE1598" s="15"/>
      <c r="BF1598" s="15"/>
    </row>
    <row r="1599" spans="1:58" ht="15.75">
      <c r="A1599" s="15"/>
      <c r="B1599" s="15"/>
      <c r="C1599" s="15"/>
      <c r="D1599" s="14"/>
      <c r="E1599" s="14"/>
      <c r="F1599" s="14"/>
      <c r="G1599" s="17"/>
      <c r="H1599" s="14"/>
      <c r="I1599" s="15"/>
      <c r="J1599" s="15"/>
      <c r="K1599" s="15"/>
      <c r="L1599" s="16"/>
      <c r="M1599" s="15"/>
      <c r="N1599" s="15"/>
      <c r="O1599" s="15"/>
      <c r="P1599" s="15"/>
      <c r="Q1599" s="15"/>
      <c r="R1599" s="15"/>
      <c r="S1599" s="15"/>
      <c r="T1599" s="15"/>
      <c r="U1599" s="15"/>
      <c r="V1599" s="15"/>
      <c r="W1599" s="15"/>
      <c r="X1599" s="15"/>
      <c r="Y1599" s="15"/>
      <c r="Z1599" s="15"/>
      <c r="AA1599" s="15"/>
      <c r="AB1599" s="41"/>
      <c r="AC1599" s="41"/>
      <c r="AD1599" s="41"/>
      <c r="AE1599" s="41"/>
      <c r="AF1599" s="41"/>
      <c r="AG1599" s="41"/>
      <c r="AH1599" s="41"/>
      <c r="AI1599" s="41"/>
      <c r="AJ1599" s="41"/>
      <c r="AK1599" s="41"/>
      <c r="AL1599" s="41"/>
      <c r="AM1599" s="41"/>
      <c r="AN1599" s="42"/>
      <c r="AO1599" s="41"/>
      <c r="AP1599" s="15"/>
      <c r="AQ1599" s="15"/>
      <c r="AR1599" s="15"/>
      <c r="AS1599" s="15"/>
      <c r="AT1599" s="15"/>
      <c r="AU1599" s="15"/>
      <c r="AV1599" s="15"/>
      <c r="AW1599" s="15"/>
      <c r="AX1599" s="15"/>
      <c r="AY1599" s="15"/>
      <c r="AZ1599" s="15"/>
      <c r="BA1599" s="15"/>
      <c r="BB1599" s="15"/>
      <c r="BC1599" s="15"/>
      <c r="BD1599" s="15"/>
      <c r="BE1599" s="15"/>
      <c r="BF1599" s="15"/>
    </row>
    <row r="1600" spans="1:58" ht="15.75">
      <c r="A1600" s="15"/>
      <c r="B1600" s="15"/>
      <c r="C1600" s="15"/>
      <c r="D1600" s="14"/>
      <c r="E1600" s="14"/>
      <c r="F1600" s="14"/>
      <c r="G1600" s="17"/>
      <c r="H1600" s="14"/>
      <c r="I1600" s="15"/>
      <c r="J1600" s="15"/>
      <c r="K1600" s="15"/>
      <c r="L1600" s="16"/>
      <c r="M1600" s="15"/>
      <c r="N1600" s="15"/>
      <c r="O1600" s="15"/>
      <c r="P1600" s="15"/>
      <c r="Q1600" s="15"/>
      <c r="R1600" s="15"/>
      <c r="S1600" s="15"/>
      <c r="T1600" s="15"/>
      <c r="U1600" s="15"/>
      <c r="V1600" s="15"/>
      <c r="W1600" s="15"/>
      <c r="X1600" s="15"/>
      <c r="Y1600" s="15"/>
      <c r="Z1600" s="15"/>
      <c r="AA1600" s="15"/>
      <c r="AB1600" s="41"/>
      <c r="AC1600" s="41"/>
      <c r="AD1600" s="41"/>
      <c r="AE1600" s="41"/>
      <c r="AF1600" s="41"/>
      <c r="AG1600" s="41"/>
      <c r="AH1600" s="41"/>
      <c r="AI1600" s="41"/>
      <c r="AJ1600" s="41"/>
      <c r="AK1600" s="41"/>
      <c r="AL1600" s="41"/>
      <c r="AM1600" s="41"/>
      <c r="AN1600" s="42"/>
      <c r="AO1600" s="41"/>
      <c r="AP1600" s="15"/>
      <c r="AQ1600" s="15"/>
      <c r="AR1600" s="15"/>
      <c r="AS1600" s="15"/>
      <c r="AT1600" s="15"/>
      <c r="AU1600" s="15"/>
      <c r="AV1600" s="15"/>
      <c r="AW1600" s="15"/>
      <c r="AX1600" s="15"/>
      <c r="AY1600" s="15"/>
      <c r="AZ1600" s="15"/>
      <c r="BA1600" s="15"/>
      <c r="BB1600" s="15"/>
      <c r="BC1600" s="15"/>
      <c r="BD1600" s="15"/>
      <c r="BE1600" s="15"/>
      <c r="BF1600" s="15"/>
    </row>
    <row r="1601" spans="1:58" ht="15.75">
      <c r="A1601" s="15"/>
      <c r="B1601" s="15"/>
      <c r="C1601" s="15"/>
      <c r="D1601" s="14"/>
      <c r="E1601" s="14"/>
      <c r="F1601" s="14"/>
      <c r="G1601" s="17"/>
      <c r="H1601" s="14"/>
      <c r="I1601" s="15"/>
      <c r="J1601" s="15"/>
      <c r="K1601" s="15"/>
      <c r="L1601" s="16"/>
      <c r="M1601" s="15"/>
      <c r="N1601" s="15"/>
      <c r="O1601" s="15"/>
      <c r="P1601" s="15"/>
      <c r="Q1601" s="15"/>
      <c r="R1601" s="15"/>
      <c r="S1601" s="15"/>
      <c r="T1601" s="15"/>
      <c r="U1601" s="15"/>
      <c r="V1601" s="15"/>
      <c r="W1601" s="15"/>
      <c r="X1601" s="15"/>
      <c r="Y1601" s="15"/>
      <c r="Z1601" s="15"/>
      <c r="AA1601" s="15"/>
      <c r="AB1601" s="41"/>
      <c r="AC1601" s="41"/>
      <c r="AD1601" s="41"/>
      <c r="AE1601" s="41"/>
      <c r="AF1601" s="41"/>
      <c r="AG1601" s="41"/>
      <c r="AH1601" s="41"/>
      <c r="AI1601" s="41"/>
      <c r="AJ1601" s="41"/>
      <c r="AK1601" s="41"/>
      <c r="AL1601" s="41"/>
      <c r="AM1601" s="41"/>
      <c r="AN1601" s="42"/>
      <c r="AO1601" s="41"/>
      <c r="AP1601" s="15"/>
      <c r="AQ1601" s="15"/>
      <c r="AR1601" s="15"/>
      <c r="AS1601" s="15"/>
      <c r="AT1601" s="15"/>
      <c r="AU1601" s="15"/>
      <c r="AV1601" s="15"/>
      <c r="AW1601" s="15"/>
      <c r="AX1601" s="15"/>
      <c r="AY1601" s="15"/>
      <c r="AZ1601" s="15"/>
      <c r="BA1601" s="15"/>
      <c r="BB1601" s="15"/>
      <c r="BC1601" s="15"/>
      <c r="BD1601" s="15"/>
      <c r="BE1601" s="15"/>
      <c r="BF1601" s="15"/>
    </row>
    <row r="1602" spans="1:58" ht="15.75">
      <c r="A1602" s="15"/>
      <c r="B1602" s="15"/>
      <c r="C1602" s="15"/>
      <c r="D1602" s="14"/>
      <c r="E1602" s="14"/>
      <c r="F1602" s="14"/>
      <c r="G1602" s="17"/>
      <c r="H1602" s="14"/>
      <c r="I1602" s="15"/>
      <c r="J1602" s="15"/>
      <c r="K1602" s="15"/>
      <c r="L1602" s="16"/>
      <c r="M1602" s="15"/>
      <c r="N1602" s="15"/>
      <c r="O1602" s="15"/>
      <c r="P1602" s="15"/>
      <c r="Q1602" s="15"/>
      <c r="R1602" s="15"/>
      <c r="S1602" s="15"/>
      <c r="T1602" s="15"/>
      <c r="U1602" s="15"/>
      <c r="V1602" s="15"/>
      <c r="W1602" s="15"/>
      <c r="X1602" s="15"/>
      <c r="Y1602" s="15"/>
      <c r="Z1602" s="15"/>
      <c r="AA1602" s="15"/>
      <c r="AB1602" s="41"/>
      <c r="AC1602" s="41"/>
      <c r="AD1602" s="41"/>
      <c r="AE1602" s="41"/>
      <c r="AF1602" s="41"/>
      <c r="AG1602" s="41"/>
      <c r="AH1602" s="41"/>
      <c r="AI1602" s="41"/>
      <c r="AJ1602" s="41"/>
      <c r="AK1602" s="41"/>
      <c r="AL1602" s="41"/>
      <c r="AM1602" s="41"/>
      <c r="AN1602" s="42"/>
      <c r="AO1602" s="41"/>
      <c r="AP1602" s="15"/>
      <c r="AQ1602" s="15"/>
      <c r="AR1602" s="15"/>
      <c r="AS1602" s="15"/>
      <c r="AT1602" s="15"/>
      <c r="AU1602" s="15"/>
      <c r="AV1602" s="15"/>
      <c r="AW1602" s="15"/>
      <c r="AX1602" s="15"/>
      <c r="AY1602" s="15"/>
      <c r="AZ1602" s="15"/>
      <c r="BA1602" s="15"/>
      <c r="BB1602" s="15"/>
      <c r="BC1602" s="15"/>
      <c r="BD1602" s="15"/>
      <c r="BE1602" s="15"/>
      <c r="BF1602" s="15"/>
    </row>
    <row r="1603" spans="1:58" ht="15.75">
      <c r="A1603" s="15"/>
      <c r="B1603" s="15"/>
      <c r="C1603" s="15"/>
      <c r="D1603" s="14"/>
      <c r="E1603" s="14"/>
      <c r="F1603" s="14"/>
      <c r="G1603" s="17"/>
      <c r="H1603" s="14"/>
      <c r="I1603" s="15"/>
      <c r="J1603" s="15"/>
      <c r="K1603" s="15"/>
      <c r="L1603" s="16"/>
      <c r="M1603" s="15"/>
      <c r="N1603" s="15"/>
      <c r="O1603" s="15"/>
      <c r="P1603" s="15"/>
      <c r="Q1603" s="15"/>
      <c r="R1603" s="15"/>
      <c r="S1603" s="15"/>
      <c r="T1603" s="15"/>
      <c r="U1603" s="15"/>
      <c r="V1603" s="15"/>
      <c r="W1603" s="15"/>
      <c r="X1603" s="15"/>
      <c r="Y1603" s="15"/>
      <c r="Z1603" s="15"/>
      <c r="AA1603" s="15"/>
      <c r="AB1603" s="41"/>
      <c r="AC1603" s="41"/>
      <c r="AD1603" s="41"/>
      <c r="AE1603" s="41"/>
      <c r="AF1603" s="41"/>
      <c r="AG1603" s="41"/>
      <c r="AH1603" s="41"/>
      <c r="AI1603" s="41"/>
      <c r="AJ1603" s="41"/>
      <c r="AK1603" s="41"/>
      <c r="AL1603" s="41"/>
      <c r="AM1603" s="41"/>
      <c r="AN1603" s="42"/>
      <c r="AO1603" s="41"/>
      <c r="AP1603" s="15"/>
      <c r="AQ1603" s="15"/>
      <c r="AR1603" s="15"/>
      <c r="AS1603" s="15"/>
      <c r="AT1603" s="15"/>
      <c r="AU1603" s="15"/>
      <c r="AV1603" s="15"/>
      <c r="AW1603" s="15"/>
      <c r="AX1603" s="15"/>
      <c r="AY1603" s="15"/>
      <c r="AZ1603" s="15"/>
      <c r="BA1603" s="15"/>
      <c r="BB1603" s="15"/>
      <c r="BC1603" s="15"/>
      <c r="BD1603" s="15"/>
      <c r="BE1603" s="15"/>
      <c r="BF1603" s="15"/>
    </row>
    <row r="1604" spans="1:58" ht="15.75">
      <c r="A1604" s="15"/>
      <c r="B1604" s="15"/>
      <c r="C1604" s="15"/>
      <c r="D1604" s="14"/>
      <c r="E1604" s="14"/>
      <c r="F1604" s="14"/>
      <c r="G1604" s="17"/>
      <c r="H1604" s="14"/>
      <c r="I1604" s="15"/>
      <c r="J1604" s="15"/>
      <c r="K1604" s="15"/>
      <c r="L1604" s="16"/>
      <c r="M1604" s="15"/>
      <c r="N1604" s="15"/>
      <c r="O1604" s="15"/>
      <c r="P1604" s="15"/>
      <c r="Q1604" s="15"/>
      <c r="R1604" s="15"/>
      <c r="S1604" s="15"/>
      <c r="T1604" s="15"/>
      <c r="U1604" s="15"/>
      <c r="V1604" s="15"/>
      <c r="W1604" s="15"/>
      <c r="X1604" s="15"/>
      <c r="Y1604" s="15"/>
      <c r="Z1604" s="15"/>
      <c r="AA1604" s="15"/>
      <c r="AB1604" s="41"/>
      <c r="AC1604" s="41"/>
      <c r="AD1604" s="41"/>
      <c r="AE1604" s="41"/>
      <c r="AF1604" s="41"/>
      <c r="AG1604" s="41"/>
      <c r="AH1604" s="41"/>
      <c r="AI1604" s="41"/>
      <c r="AJ1604" s="41"/>
      <c r="AK1604" s="41"/>
      <c r="AL1604" s="41"/>
      <c r="AM1604" s="41"/>
      <c r="AN1604" s="42"/>
      <c r="AO1604" s="41"/>
      <c r="AP1604" s="15"/>
      <c r="AQ1604" s="15"/>
      <c r="AR1604" s="15"/>
      <c r="AS1604" s="15"/>
      <c r="AT1604" s="15"/>
      <c r="AU1604" s="15"/>
      <c r="AV1604" s="15"/>
      <c r="AW1604" s="15"/>
      <c r="AX1604" s="15"/>
      <c r="AY1604" s="15"/>
      <c r="AZ1604" s="15"/>
      <c r="BA1604" s="15"/>
      <c r="BB1604" s="15"/>
      <c r="BC1604" s="15"/>
      <c r="BD1604" s="15"/>
      <c r="BE1604" s="15"/>
      <c r="BF1604" s="15"/>
    </row>
    <row r="1605" spans="1:58" ht="15.75">
      <c r="A1605" s="15"/>
      <c r="B1605" s="15"/>
      <c r="C1605" s="15"/>
      <c r="D1605" s="14"/>
      <c r="E1605" s="14"/>
      <c r="F1605" s="14"/>
      <c r="G1605" s="17"/>
      <c r="H1605" s="14"/>
      <c r="I1605" s="15"/>
      <c r="J1605" s="15"/>
      <c r="K1605" s="15"/>
      <c r="L1605" s="16"/>
      <c r="M1605" s="15"/>
      <c r="N1605" s="15"/>
      <c r="O1605" s="15"/>
      <c r="P1605" s="15"/>
      <c r="Q1605" s="15"/>
      <c r="R1605" s="15"/>
      <c r="S1605" s="15"/>
      <c r="T1605" s="15"/>
      <c r="U1605" s="15"/>
      <c r="V1605" s="15"/>
      <c r="W1605" s="15"/>
      <c r="X1605" s="15"/>
      <c r="Y1605" s="15"/>
      <c r="Z1605" s="15"/>
      <c r="AA1605" s="15"/>
      <c r="AB1605" s="41"/>
      <c r="AC1605" s="41"/>
      <c r="AD1605" s="41"/>
      <c r="AE1605" s="41"/>
      <c r="AF1605" s="41"/>
      <c r="AG1605" s="41"/>
      <c r="AH1605" s="41"/>
      <c r="AI1605" s="41"/>
      <c r="AJ1605" s="41"/>
      <c r="AK1605" s="41"/>
      <c r="AL1605" s="41"/>
      <c r="AM1605" s="41"/>
      <c r="AN1605" s="42"/>
      <c r="AO1605" s="41"/>
      <c r="AP1605" s="15"/>
      <c r="AQ1605" s="15"/>
      <c r="AR1605" s="15"/>
      <c r="AS1605" s="15"/>
      <c r="AT1605" s="15"/>
      <c r="AU1605" s="15"/>
      <c r="AV1605" s="15"/>
      <c r="AW1605" s="15"/>
      <c r="AX1605" s="15"/>
      <c r="AY1605" s="15"/>
      <c r="AZ1605" s="15"/>
      <c r="BA1605" s="15"/>
      <c r="BB1605" s="15"/>
      <c r="BC1605" s="15"/>
      <c r="BD1605" s="15"/>
      <c r="BE1605" s="15"/>
      <c r="BF1605" s="15"/>
    </row>
    <row r="1606" spans="1:58" ht="15.75">
      <c r="A1606" s="15"/>
      <c r="B1606" s="15"/>
      <c r="C1606" s="15"/>
      <c r="D1606" s="14"/>
      <c r="E1606" s="14"/>
      <c r="F1606" s="14"/>
      <c r="G1606" s="17"/>
      <c r="H1606" s="14"/>
      <c r="I1606" s="15"/>
      <c r="J1606" s="15"/>
      <c r="K1606" s="15"/>
      <c r="L1606" s="16"/>
      <c r="M1606" s="15"/>
      <c r="N1606" s="15"/>
      <c r="O1606" s="15"/>
      <c r="P1606" s="15"/>
      <c r="Q1606" s="15"/>
      <c r="R1606" s="15"/>
      <c r="S1606" s="15"/>
      <c r="T1606" s="15"/>
      <c r="U1606" s="15"/>
      <c r="V1606" s="15"/>
      <c r="W1606" s="15"/>
      <c r="X1606" s="15"/>
      <c r="Y1606" s="15"/>
      <c r="Z1606" s="15"/>
      <c r="AA1606" s="15"/>
      <c r="AB1606" s="41"/>
      <c r="AC1606" s="41"/>
      <c r="AD1606" s="41"/>
      <c r="AE1606" s="41"/>
      <c r="AF1606" s="41"/>
      <c r="AG1606" s="41"/>
      <c r="AH1606" s="41"/>
      <c r="AI1606" s="41"/>
      <c r="AJ1606" s="41"/>
      <c r="AK1606" s="41"/>
      <c r="AL1606" s="41"/>
      <c r="AM1606" s="41"/>
      <c r="AN1606" s="42"/>
      <c r="AO1606" s="41"/>
      <c r="AP1606" s="15"/>
      <c r="AQ1606" s="15"/>
      <c r="AR1606" s="15"/>
      <c r="AS1606" s="15"/>
      <c r="AT1606" s="15"/>
      <c r="AU1606" s="15"/>
      <c r="AV1606" s="15"/>
      <c r="AW1606" s="15"/>
      <c r="AX1606" s="15"/>
      <c r="AY1606" s="15"/>
      <c r="AZ1606" s="15"/>
      <c r="BA1606" s="15"/>
      <c r="BB1606" s="15"/>
      <c r="BC1606" s="15"/>
      <c r="BD1606" s="15"/>
      <c r="BE1606" s="15"/>
      <c r="BF1606" s="15"/>
    </row>
    <row r="1607" spans="1:58" ht="15.75">
      <c r="A1607" s="15"/>
      <c r="B1607" s="15"/>
      <c r="C1607" s="15"/>
      <c r="D1607" s="14"/>
      <c r="E1607" s="14"/>
      <c r="F1607" s="14"/>
      <c r="G1607" s="17"/>
      <c r="H1607" s="14"/>
      <c r="I1607" s="15"/>
      <c r="J1607" s="15"/>
      <c r="K1607" s="15"/>
      <c r="L1607" s="16"/>
      <c r="M1607" s="15"/>
      <c r="N1607" s="15"/>
      <c r="O1607" s="15"/>
      <c r="P1607" s="15"/>
      <c r="Q1607" s="15"/>
      <c r="R1607" s="15"/>
      <c r="S1607" s="15"/>
      <c r="T1607" s="15"/>
      <c r="U1607" s="15"/>
      <c r="V1607" s="15"/>
      <c r="W1607" s="15"/>
      <c r="X1607" s="15"/>
      <c r="Y1607" s="15"/>
      <c r="Z1607" s="15"/>
      <c r="AA1607" s="15"/>
      <c r="AB1607" s="41"/>
      <c r="AC1607" s="41"/>
      <c r="AD1607" s="41"/>
      <c r="AE1607" s="41"/>
      <c r="AF1607" s="41"/>
      <c r="AG1607" s="41"/>
      <c r="AH1607" s="41"/>
      <c r="AI1607" s="41"/>
      <c r="AJ1607" s="41"/>
      <c r="AK1607" s="41"/>
      <c r="AL1607" s="41"/>
      <c r="AM1607" s="41"/>
      <c r="AN1607" s="42"/>
      <c r="AO1607" s="41"/>
      <c r="AP1607" s="15"/>
      <c r="AQ1607" s="15"/>
      <c r="AR1607" s="15"/>
      <c r="AS1607" s="15"/>
      <c r="AT1607" s="15"/>
      <c r="AU1607" s="15"/>
      <c r="AV1607" s="15"/>
      <c r="AW1607" s="15"/>
      <c r="AX1607" s="15"/>
      <c r="AY1607" s="15"/>
      <c r="AZ1607" s="15"/>
      <c r="BA1607" s="15"/>
      <c r="BB1607" s="15"/>
      <c r="BC1607" s="15"/>
      <c r="BD1607" s="15"/>
      <c r="BE1607" s="15"/>
      <c r="BF1607" s="15"/>
    </row>
    <row r="1608" spans="1:58" ht="15.75">
      <c r="A1608" s="15"/>
      <c r="B1608" s="15"/>
      <c r="C1608" s="15"/>
      <c r="D1608" s="14"/>
      <c r="E1608" s="14"/>
      <c r="F1608" s="14"/>
      <c r="G1608" s="17"/>
      <c r="H1608" s="14"/>
      <c r="I1608" s="15"/>
      <c r="J1608" s="15"/>
      <c r="K1608" s="15"/>
      <c r="L1608" s="16"/>
      <c r="M1608" s="15"/>
      <c r="N1608" s="15"/>
      <c r="O1608" s="15"/>
      <c r="P1608" s="15"/>
      <c r="Q1608" s="15"/>
      <c r="R1608" s="15"/>
      <c r="S1608" s="15"/>
      <c r="T1608" s="15"/>
      <c r="U1608" s="15"/>
      <c r="V1608" s="15"/>
      <c r="W1608" s="15"/>
      <c r="X1608" s="15"/>
      <c r="Y1608" s="15"/>
      <c r="Z1608" s="15"/>
      <c r="AA1608" s="15"/>
      <c r="AB1608" s="41"/>
      <c r="AC1608" s="41"/>
      <c r="AD1608" s="41"/>
      <c r="AE1608" s="41"/>
      <c r="AF1608" s="41"/>
      <c r="AG1608" s="41"/>
      <c r="AH1608" s="41"/>
      <c r="AI1608" s="41"/>
      <c r="AJ1608" s="41"/>
      <c r="AK1608" s="41"/>
      <c r="AL1608" s="41"/>
      <c r="AM1608" s="41"/>
      <c r="AN1608" s="42"/>
      <c r="AO1608" s="41"/>
      <c r="AP1608" s="15"/>
      <c r="AQ1608" s="15"/>
      <c r="AR1608" s="15"/>
      <c r="AS1608" s="15"/>
      <c r="AT1608" s="15"/>
      <c r="AU1608" s="15"/>
      <c r="AV1608" s="15"/>
      <c r="AW1608" s="15"/>
      <c r="AX1608" s="15"/>
      <c r="AY1608" s="15"/>
      <c r="AZ1608" s="15"/>
      <c r="BA1608" s="15"/>
      <c r="BB1608" s="15"/>
      <c r="BC1608" s="15"/>
      <c r="BD1608" s="15"/>
      <c r="BE1608" s="15"/>
      <c r="BF1608" s="15"/>
    </row>
    <row r="1609" spans="1:58" ht="15.75">
      <c r="A1609" s="15"/>
      <c r="B1609" s="15"/>
      <c r="C1609" s="15"/>
      <c r="D1609" s="14"/>
      <c r="E1609" s="14"/>
      <c r="F1609" s="14"/>
      <c r="G1609" s="17"/>
      <c r="H1609" s="14"/>
      <c r="I1609" s="15"/>
      <c r="J1609" s="15"/>
      <c r="K1609" s="15"/>
      <c r="L1609" s="16"/>
      <c r="M1609" s="15"/>
      <c r="N1609" s="15"/>
      <c r="O1609" s="15"/>
      <c r="P1609" s="15"/>
      <c r="Q1609" s="15"/>
      <c r="R1609" s="15"/>
      <c r="S1609" s="15"/>
      <c r="T1609" s="15"/>
      <c r="U1609" s="15"/>
      <c r="V1609" s="15"/>
      <c r="W1609" s="15"/>
      <c r="X1609" s="15"/>
      <c r="Y1609" s="15"/>
      <c r="Z1609" s="15"/>
      <c r="AA1609" s="15"/>
      <c r="AB1609" s="41"/>
      <c r="AC1609" s="41"/>
      <c r="AD1609" s="41"/>
      <c r="AE1609" s="41"/>
      <c r="AF1609" s="41"/>
      <c r="AG1609" s="41"/>
      <c r="AH1609" s="41"/>
      <c r="AI1609" s="41"/>
      <c r="AJ1609" s="41"/>
      <c r="AK1609" s="41"/>
      <c r="AL1609" s="41"/>
      <c r="AM1609" s="41"/>
      <c r="AN1609" s="42"/>
      <c r="AO1609" s="41"/>
      <c r="AP1609" s="15"/>
      <c r="AQ1609" s="15"/>
      <c r="AR1609" s="15"/>
      <c r="AS1609" s="15"/>
      <c r="AT1609" s="15"/>
      <c r="AU1609" s="15"/>
      <c r="AV1609" s="15"/>
      <c r="AW1609" s="15"/>
      <c r="AX1609" s="15"/>
      <c r="AY1609" s="15"/>
      <c r="AZ1609" s="15"/>
      <c r="BA1609" s="15"/>
      <c r="BB1609" s="15"/>
      <c r="BC1609" s="15"/>
      <c r="BD1609" s="15"/>
      <c r="BE1609" s="15"/>
      <c r="BF1609" s="15"/>
    </row>
    <row r="1610" spans="1:58" ht="15.75">
      <c r="A1610" s="15"/>
      <c r="B1610" s="15"/>
      <c r="C1610" s="15"/>
      <c r="D1610" s="14"/>
      <c r="E1610" s="14"/>
      <c r="F1610" s="14"/>
      <c r="G1610" s="17"/>
      <c r="H1610" s="14"/>
      <c r="I1610" s="15"/>
      <c r="J1610" s="15"/>
      <c r="K1610" s="15"/>
      <c r="L1610" s="16"/>
      <c r="M1610" s="15"/>
      <c r="N1610" s="15"/>
      <c r="O1610" s="15"/>
      <c r="P1610" s="15"/>
      <c r="Q1610" s="15"/>
      <c r="R1610" s="15"/>
      <c r="S1610" s="15"/>
      <c r="T1610" s="15"/>
      <c r="U1610" s="15"/>
      <c r="V1610" s="15"/>
      <c r="W1610" s="15"/>
      <c r="X1610" s="15"/>
      <c r="Y1610" s="15"/>
      <c r="Z1610" s="15"/>
      <c r="AA1610" s="15"/>
      <c r="AB1610" s="41"/>
      <c r="AC1610" s="41"/>
      <c r="AD1610" s="41"/>
      <c r="AE1610" s="41"/>
      <c r="AF1610" s="41"/>
      <c r="AG1610" s="41"/>
      <c r="AH1610" s="41"/>
      <c r="AI1610" s="41"/>
      <c r="AJ1610" s="41"/>
      <c r="AK1610" s="41"/>
      <c r="AL1610" s="41"/>
      <c r="AM1610" s="41"/>
      <c r="AN1610" s="42"/>
      <c r="AO1610" s="41"/>
      <c r="AP1610" s="15"/>
      <c r="AQ1610" s="15"/>
      <c r="AR1610" s="15"/>
      <c r="AS1610" s="15"/>
      <c r="AT1610" s="15"/>
      <c r="AU1610" s="15"/>
      <c r="AV1610" s="15"/>
      <c r="AW1610" s="15"/>
      <c r="AX1610" s="15"/>
      <c r="AY1610" s="15"/>
      <c r="AZ1610" s="15"/>
      <c r="BA1610" s="15"/>
      <c r="BB1610" s="15"/>
      <c r="BC1610" s="15"/>
      <c r="BD1610" s="15"/>
      <c r="BE1610" s="15"/>
      <c r="BF1610" s="15"/>
    </row>
    <row r="1611" spans="1:58" ht="15.75">
      <c r="A1611" s="15"/>
      <c r="B1611" s="15"/>
      <c r="C1611" s="15"/>
      <c r="D1611" s="14"/>
      <c r="E1611" s="14"/>
      <c r="F1611" s="14"/>
      <c r="G1611" s="17"/>
      <c r="H1611" s="14"/>
      <c r="I1611" s="15"/>
      <c r="J1611" s="15"/>
      <c r="K1611" s="15"/>
      <c r="L1611" s="16"/>
      <c r="M1611" s="15"/>
      <c r="N1611" s="15"/>
      <c r="O1611" s="15"/>
      <c r="P1611" s="15"/>
      <c r="Q1611" s="15"/>
      <c r="R1611" s="15"/>
      <c r="S1611" s="15"/>
      <c r="T1611" s="15"/>
      <c r="U1611" s="15"/>
      <c r="V1611" s="15"/>
      <c r="W1611" s="15"/>
      <c r="X1611" s="15"/>
      <c r="Y1611" s="15"/>
      <c r="Z1611" s="15"/>
      <c r="AA1611" s="15"/>
      <c r="AB1611" s="41"/>
      <c r="AC1611" s="41"/>
      <c r="AD1611" s="41"/>
      <c r="AE1611" s="41"/>
      <c r="AF1611" s="41"/>
      <c r="AG1611" s="41"/>
      <c r="AH1611" s="41"/>
      <c r="AI1611" s="41"/>
      <c r="AJ1611" s="41"/>
      <c r="AK1611" s="41"/>
      <c r="AL1611" s="41"/>
      <c r="AM1611" s="41"/>
      <c r="AN1611" s="42"/>
      <c r="AO1611" s="41"/>
      <c r="AP1611" s="15"/>
      <c r="AQ1611" s="15"/>
      <c r="AR1611" s="15"/>
      <c r="AS1611" s="15"/>
      <c r="AT1611" s="15"/>
      <c r="AU1611" s="15"/>
      <c r="AV1611" s="15"/>
      <c r="AW1611" s="15"/>
      <c r="AX1611" s="15"/>
      <c r="AY1611" s="15"/>
      <c r="AZ1611" s="15"/>
      <c r="BA1611" s="15"/>
      <c r="BB1611" s="15"/>
      <c r="BC1611" s="15"/>
      <c r="BD1611" s="15"/>
      <c r="BE1611" s="15"/>
      <c r="BF1611" s="15"/>
    </row>
    <row r="1612" spans="1:58" ht="15.75">
      <c r="A1612" s="15"/>
      <c r="B1612" s="15"/>
      <c r="C1612" s="15"/>
      <c r="D1612" s="14"/>
      <c r="E1612" s="14"/>
      <c r="F1612" s="14"/>
      <c r="G1612" s="17"/>
      <c r="H1612" s="14"/>
      <c r="I1612" s="15"/>
      <c r="J1612" s="15"/>
      <c r="K1612" s="15"/>
      <c r="L1612" s="16"/>
      <c r="M1612" s="15"/>
      <c r="N1612" s="15"/>
      <c r="O1612" s="15"/>
      <c r="P1612" s="15"/>
      <c r="Q1612" s="15"/>
      <c r="R1612" s="15"/>
      <c r="S1612" s="15"/>
      <c r="T1612" s="15"/>
      <c r="U1612" s="15"/>
      <c r="V1612" s="15"/>
      <c r="W1612" s="15"/>
      <c r="X1612" s="15"/>
      <c r="Y1612" s="15"/>
      <c r="Z1612" s="15"/>
      <c r="AA1612" s="15"/>
      <c r="AB1612" s="41"/>
      <c r="AC1612" s="41"/>
      <c r="AD1612" s="41"/>
      <c r="AE1612" s="41"/>
      <c r="AF1612" s="41"/>
      <c r="AG1612" s="41"/>
      <c r="AH1612" s="41"/>
      <c r="AI1612" s="41"/>
      <c r="AJ1612" s="41"/>
      <c r="AK1612" s="41"/>
      <c r="AL1612" s="41"/>
      <c r="AM1612" s="41"/>
      <c r="AN1612" s="42"/>
      <c r="AO1612" s="41"/>
      <c r="AP1612" s="15"/>
      <c r="AQ1612" s="15"/>
      <c r="AR1612" s="15"/>
      <c r="AS1612" s="15"/>
      <c r="AT1612" s="15"/>
      <c r="AU1612" s="15"/>
      <c r="AV1612" s="15"/>
      <c r="AW1612" s="15"/>
      <c r="AX1612" s="15"/>
      <c r="AY1612" s="15"/>
      <c r="AZ1612" s="15"/>
      <c r="BA1612" s="15"/>
      <c r="BB1612" s="15"/>
      <c r="BC1612" s="15"/>
      <c r="BD1612" s="15"/>
      <c r="BE1612" s="15"/>
      <c r="BF1612" s="15"/>
    </row>
    <row r="1613" spans="1:58" ht="15.75">
      <c r="A1613" s="15"/>
      <c r="B1613" s="15"/>
      <c r="C1613" s="15"/>
      <c r="D1613" s="14"/>
      <c r="E1613" s="14"/>
      <c r="F1613" s="14"/>
      <c r="G1613" s="17"/>
      <c r="H1613" s="14"/>
      <c r="I1613" s="15"/>
      <c r="J1613" s="15"/>
      <c r="K1613" s="15"/>
      <c r="L1613" s="16"/>
      <c r="M1613" s="15"/>
      <c r="N1613" s="15"/>
      <c r="O1613" s="15"/>
      <c r="P1613" s="15"/>
      <c r="Q1613" s="15"/>
      <c r="R1613" s="15"/>
      <c r="S1613" s="15"/>
      <c r="T1613" s="15"/>
      <c r="U1613" s="15"/>
      <c r="V1613" s="15"/>
      <c r="W1613" s="15"/>
      <c r="X1613" s="15"/>
      <c r="Y1613" s="15"/>
      <c r="Z1613" s="15"/>
      <c r="AA1613" s="15"/>
      <c r="AB1613" s="41"/>
      <c r="AC1613" s="41"/>
      <c r="AD1613" s="41"/>
      <c r="AE1613" s="41"/>
      <c r="AF1613" s="41"/>
      <c r="AG1613" s="41"/>
      <c r="AH1613" s="41"/>
      <c r="AI1613" s="41"/>
      <c r="AJ1613" s="41"/>
      <c r="AK1613" s="41"/>
      <c r="AL1613" s="41"/>
      <c r="AM1613" s="41"/>
      <c r="AN1613" s="42"/>
      <c r="AO1613" s="41"/>
      <c r="AP1613" s="15"/>
      <c r="AQ1613" s="15"/>
      <c r="AR1613" s="15"/>
      <c r="AS1613" s="15"/>
      <c r="AT1613" s="15"/>
      <c r="AU1613" s="15"/>
      <c r="AV1613" s="15"/>
      <c r="AW1613" s="15"/>
      <c r="AX1613" s="15"/>
      <c r="AY1613" s="15"/>
      <c r="AZ1613" s="15"/>
      <c r="BA1613" s="15"/>
      <c r="BB1613" s="15"/>
      <c r="BC1613" s="15"/>
      <c r="BD1613" s="15"/>
      <c r="BE1613" s="15"/>
      <c r="BF1613" s="15"/>
    </row>
    <row r="1614" spans="1:58" ht="15.75">
      <c r="A1614" s="15"/>
      <c r="B1614" s="15"/>
      <c r="C1614" s="15"/>
      <c r="D1614" s="14"/>
      <c r="E1614" s="14"/>
      <c r="F1614" s="14"/>
      <c r="G1614" s="17"/>
      <c r="H1614" s="14"/>
      <c r="I1614" s="15"/>
      <c r="J1614" s="15"/>
      <c r="K1614" s="15"/>
      <c r="L1614" s="16"/>
      <c r="M1614" s="15"/>
      <c r="N1614" s="15"/>
      <c r="O1614" s="15"/>
      <c r="P1614" s="15"/>
      <c r="Q1614" s="15"/>
      <c r="R1614" s="15"/>
      <c r="S1614" s="15"/>
      <c r="T1614" s="15"/>
      <c r="U1614" s="15"/>
      <c r="V1614" s="15"/>
      <c r="W1614" s="15"/>
      <c r="X1614" s="15"/>
      <c r="Y1614" s="15"/>
      <c r="Z1614" s="15"/>
      <c r="AA1614" s="15"/>
      <c r="AB1614" s="41"/>
      <c r="AC1614" s="41"/>
      <c r="AD1614" s="41"/>
      <c r="AE1614" s="41"/>
      <c r="AF1614" s="41"/>
      <c r="AG1614" s="41"/>
      <c r="AH1614" s="41"/>
      <c r="AI1614" s="41"/>
      <c r="AJ1614" s="41"/>
      <c r="AK1614" s="41"/>
      <c r="AL1614" s="41"/>
      <c r="AM1614" s="41"/>
      <c r="AN1614" s="42"/>
      <c r="AO1614" s="41"/>
      <c r="AP1614" s="15"/>
      <c r="AQ1614" s="15"/>
      <c r="AR1614" s="15"/>
      <c r="AS1614" s="15"/>
      <c r="AT1614" s="15"/>
      <c r="AU1614" s="15"/>
      <c r="AV1614" s="15"/>
      <c r="AW1614" s="15"/>
      <c r="AX1614" s="15"/>
      <c r="AY1614" s="15"/>
      <c r="AZ1614" s="15"/>
      <c r="BA1614" s="15"/>
      <c r="BB1614" s="15"/>
      <c r="BC1614" s="15"/>
      <c r="BD1614" s="15"/>
      <c r="BE1614" s="15"/>
      <c r="BF1614" s="15"/>
    </row>
    <row r="1615" spans="1:58" ht="15.75">
      <c r="A1615" s="15"/>
      <c r="B1615" s="15"/>
      <c r="C1615" s="15"/>
      <c r="D1615" s="14"/>
      <c r="E1615" s="14"/>
      <c r="F1615" s="14"/>
      <c r="G1615" s="17"/>
      <c r="H1615" s="14"/>
      <c r="I1615" s="15"/>
      <c r="J1615" s="15"/>
      <c r="K1615" s="15"/>
      <c r="L1615" s="16"/>
      <c r="M1615" s="15"/>
      <c r="N1615" s="15"/>
      <c r="O1615" s="15"/>
      <c r="P1615" s="15"/>
      <c r="Q1615" s="15"/>
      <c r="R1615" s="15"/>
      <c r="S1615" s="15"/>
      <c r="T1615" s="15"/>
      <c r="U1615" s="15"/>
      <c r="V1615" s="15"/>
      <c r="W1615" s="15"/>
      <c r="X1615" s="15"/>
      <c r="Y1615" s="15"/>
      <c r="Z1615" s="15"/>
      <c r="AA1615" s="15"/>
      <c r="AB1615" s="41"/>
      <c r="AC1615" s="41"/>
      <c r="AD1615" s="41"/>
      <c r="AE1615" s="41"/>
      <c r="AF1615" s="41"/>
      <c r="AG1615" s="41"/>
      <c r="AH1615" s="41"/>
      <c r="AI1615" s="41"/>
      <c r="AJ1615" s="41"/>
      <c r="AK1615" s="41"/>
      <c r="AL1615" s="41"/>
      <c r="AM1615" s="41"/>
      <c r="AN1615" s="42"/>
      <c r="AO1615" s="41"/>
      <c r="AP1615" s="15"/>
      <c r="AQ1615" s="15"/>
      <c r="AR1615" s="15"/>
      <c r="AS1615" s="15"/>
      <c r="AT1615" s="15"/>
      <c r="AU1615" s="15"/>
      <c r="AV1615" s="15"/>
      <c r="AW1615" s="15"/>
      <c r="AX1615" s="15"/>
      <c r="AY1615" s="15"/>
      <c r="AZ1615" s="15"/>
      <c r="BA1615" s="15"/>
      <c r="BB1615" s="15"/>
      <c r="BC1615" s="15"/>
      <c r="BD1615" s="15"/>
      <c r="BE1615" s="15"/>
      <c r="BF1615" s="15"/>
    </row>
    <row r="1616" spans="1:58" ht="15.75">
      <c r="A1616" s="15"/>
      <c r="B1616" s="15"/>
      <c r="C1616" s="15"/>
      <c r="D1616" s="14"/>
      <c r="E1616" s="14"/>
      <c r="F1616" s="14"/>
      <c r="G1616" s="17"/>
      <c r="H1616" s="14"/>
      <c r="I1616" s="15"/>
      <c r="J1616" s="15"/>
      <c r="K1616" s="15"/>
      <c r="L1616" s="16"/>
      <c r="M1616" s="15"/>
      <c r="N1616" s="15"/>
      <c r="O1616" s="15"/>
      <c r="P1616" s="15"/>
      <c r="Q1616" s="15"/>
      <c r="R1616" s="15"/>
      <c r="S1616" s="15"/>
      <c r="T1616" s="15"/>
      <c r="U1616" s="15"/>
      <c r="V1616" s="15"/>
      <c r="W1616" s="15"/>
      <c r="X1616" s="15"/>
      <c r="Y1616" s="15"/>
      <c r="Z1616" s="15"/>
      <c r="AA1616" s="15"/>
      <c r="AB1616" s="41"/>
      <c r="AC1616" s="41"/>
      <c r="AD1616" s="41"/>
      <c r="AE1616" s="41"/>
      <c r="AF1616" s="41"/>
      <c r="AG1616" s="41"/>
      <c r="AH1616" s="41"/>
      <c r="AI1616" s="41"/>
      <c r="AJ1616" s="41"/>
      <c r="AK1616" s="41"/>
      <c r="AL1616" s="41"/>
      <c r="AM1616" s="41"/>
      <c r="AN1616" s="42"/>
      <c r="AO1616" s="41"/>
      <c r="AP1616" s="15"/>
      <c r="AQ1616" s="15"/>
      <c r="AR1616" s="15"/>
      <c r="AS1616" s="15"/>
      <c r="AT1616" s="15"/>
      <c r="AU1616" s="15"/>
      <c r="AV1616" s="15"/>
      <c r="AW1616" s="15"/>
      <c r="AX1616" s="15"/>
      <c r="AY1616" s="15"/>
      <c r="AZ1616" s="15"/>
      <c r="BA1616" s="15"/>
      <c r="BB1616" s="15"/>
      <c r="BC1616" s="15"/>
      <c r="BD1616" s="15"/>
      <c r="BE1616" s="15"/>
      <c r="BF1616" s="15"/>
    </row>
    <row r="1617" spans="1:58" ht="15.75">
      <c r="A1617" s="15"/>
      <c r="B1617" s="15"/>
      <c r="C1617" s="15"/>
      <c r="D1617" s="14"/>
      <c r="E1617" s="14"/>
      <c r="F1617" s="14"/>
      <c r="G1617" s="17"/>
      <c r="H1617" s="14"/>
      <c r="I1617" s="15"/>
      <c r="J1617" s="15"/>
      <c r="K1617" s="15"/>
      <c r="L1617" s="16"/>
      <c r="M1617" s="15"/>
      <c r="N1617" s="15"/>
      <c r="O1617" s="15"/>
      <c r="P1617" s="15"/>
      <c r="Q1617" s="15"/>
      <c r="R1617" s="15"/>
      <c r="S1617" s="15"/>
      <c r="T1617" s="15"/>
      <c r="U1617" s="15"/>
      <c r="V1617" s="15"/>
      <c r="W1617" s="15"/>
      <c r="X1617" s="15"/>
      <c r="Y1617" s="15"/>
      <c r="Z1617" s="15"/>
      <c r="AA1617" s="15"/>
      <c r="AB1617" s="41"/>
      <c r="AC1617" s="41"/>
      <c r="AD1617" s="41"/>
      <c r="AE1617" s="41"/>
      <c r="AF1617" s="41"/>
      <c r="AG1617" s="41"/>
      <c r="AH1617" s="41"/>
      <c r="AI1617" s="41"/>
      <c r="AJ1617" s="41"/>
      <c r="AK1617" s="41"/>
      <c r="AL1617" s="41"/>
      <c r="AM1617" s="41"/>
      <c r="AN1617" s="42"/>
      <c r="AO1617" s="41"/>
      <c r="AP1617" s="15"/>
      <c r="AQ1617" s="15"/>
      <c r="AR1617" s="15"/>
      <c r="AS1617" s="15"/>
      <c r="AT1617" s="15"/>
      <c r="AU1617" s="15"/>
      <c r="AV1617" s="15"/>
      <c r="AW1617" s="15"/>
      <c r="AX1617" s="15"/>
      <c r="AY1617" s="15"/>
      <c r="AZ1617" s="15"/>
      <c r="BA1617" s="15"/>
      <c r="BB1617" s="15"/>
      <c r="BC1617" s="15"/>
      <c r="BD1617" s="15"/>
      <c r="BE1617" s="15"/>
      <c r="BF1617" s="15"/>
    </row>
    <row r="1618" spans="1:58" ht="15.75">
      <c r="A1618" s="15"/>
      <c r="B1618" s="15"/>
      <c r="C1618" s="15"/>
      <c r="D1618" s="14"/>
      <c r="E1618" s="14"/>
      <c r="F1618" s="14"/>
      <c r="G1618" s="17"/>
      <c r="H1618" s="14"/>
      <c r="I1618" s="15"/>
      <c r="J1618" s="15"/>
      <c r="K1618" s="15"/>
      <c r="L1618" s="16"/>
      <c r="M1618" s="15"/>
      <c r="N1618" s="15"/>
      <c r="O1618" s="15"/>
      <c r="P1618" s="15"/>
      <c r="Q1618" s="15"/>
      <c r="R1618" s="15"/>
      <c r="S1618" s="15"/>
      <c r="T1618" s="15"/>
      <c r="U1618" s="15"/>
      <c r="V1618" s="15"/>
      <c r="W1618" s="15"/>
      <c r="X1618" s="15"/>
      <c r="Y1618" s="15"/>
      <c r="Z1618" s="15"/>
      <c r="AA1618" s="15"/>
      <c r="AB1618" s="41"/>
      <c r="AC1618" s="41"/>
      <c r="AD1618" s="41"/>
      <c r="AE1618" s="41"/>
      <c r="AF1618" s="41"/>
      <c r="AG1618" s="41"/>
      <c r="AH1618" s="41"/>
      <c r="AI1618" s="41"/>
      <c r="AJ1618" s="41"/>
      <c r="AK1618" s="41"/>
      <c r="AL1618" s="41"/>
      <c r="AM1618" s="41"/>
      <c r="AN1618" s="42"/>
      <c r="AO1618" s="41"/>
      <c r="AP1618" s="15"/>
      <c r="AQ1618" s="15"/>
      <c r="AR1618" s="15"/>
      <c r="AS1618" s="15"/>
      <c r="AT1618" s="15"/>
      <c r="AU1618" s="15"/>
      <c r="AV1618" s="15"/>
      <c r="AW1618" s="15"/>
      <c r="AX1618" s="15"/>
      <c r="AY1618" s="15"/>
      <c r="AZ1618" s="15"/>
      <c r="BA1618" s="15"/>
      <c r="BB1618" s="15"/>
      <c r="BC1618" s="15"/>
      <c r="BD1618" s="15"/>
      <c r="BE1618" s="15"/>
      <c r="BF1618" s="15"/>
    </row>
  </sheetData>
  <sheetProtection formatCells="0" formatColumns="0"/>
  <mergeCells count="7000">
    <mergeCell ref="AF1537:AG1538"/>
    <mergeCell ref="AH1537:AI1538"/>
    <mergeCell ref="AJ1537:AJ1538"/>
    <mergeCell ref="B1538:C1538"/>
    <mergeCell ref="AD1538:AE1538"/>
    <mergeCell ref="B1539:H1540"/>
    <mergeCell ref="AD1539:AJ1539"/>
    <mergeCell ref="AF1535:AG1536"/>
    <mergeCell ref="AH1535:AI1536"/>
    <mergeCell ref="AJ1535:AJ1536"/>
    <mergeCell ref="AK1535:AN1539"/>
    <mergeCell ref="B1536:C1536"/>
    <mergeCell ref="AD1536:AE1536"/>
    <mergeCell ref="B1537:C1537"/>
    <mergeCell ref="D1537:E1538"/>
    <mergeCell ref="F1537:G1538"/>
    <mergeCell ref="H1537:H1538"/>
    <mergeCell ref="B1535:C1535"/>
    <mergeCell ref="D1535:E1536"/>
    <mergeCell ref="F1535:G1536"/>
    <mergeCell ref="H1535:H1536"/>
    <mergeCell ref="I1535:L1540"/>
    <mergeCell ref="AD1535:AE1535"/>
    <mergeCell ref="AD1537:AE1537"/>
    <mergeCell ref="AK1533:AK1534"/>
    <mergeCell ref="AL1533:AL1534"/>
    <mergeCell ref="AM1533:AM1534"/>
    <mergeCell ref="AN1533:AN1534"/>
    <mergeCell ref="B1534:C1534"/>
    <mergeCell ref="AD1534:AE1534"/>
    <mergeCell ref="K1533:K1534"/>
    <mergeCell ref="L1533:L1534"/>
    <mergeCell ref="AD1533:AE1533"/>
    <mergeCell ref="AF1533:AG1534"/>
    <mergeCell ref="AH1533:AI1534"/>
    <mergeCell ref="AJ1533:AJ1534"/>
    <mergeCell ref="B1533:C1533"/>
    <mergeCell ref="D1533:E1534"/>
    <mergeCell ref="F1533:G1534"/>
    <mergeCell ref="H1533:H1534"/>
    <mergeCell ref="I1533:I1534"/>
    <mergeCell ref="J1533:J1534"/>
    <mergeCell ref="AM1531:AM1532"/>
    <mergeCell ref="AN1531:AN1532"/>
    <mergeCell ref="B1532:C1532"/>
    <mergeCell ref="AD1532:AE1532"/>
    <mergeCell ref="J1531:J1532"/>
    <mergeCell ref="K1531:K1532"/>
    <mergeCell ref="L1531:L1532"/>
    <mergeCell ref="E1530:F1530"/>
    <mergeCell ref="AE1530:AF1530"/>
    <mergeCell ref="AG1530:AH1530"/>
    <mergeCell ref="AJ1531:AJ1532"/>
    <mergeCell ref="AK1531:AK1532"/>
    <mergeCell ref="AL1531:AL1532"/>
    <mergeCell ref="AK1530:AL1530"/>
    <mergeCell ref="B1531:C1531"/>
    <mergeCell ref="D1531:E1532"/>
    <mergeCell ref="F1531:G1532"/>
    <mergeCell ref="H1531:H1532"/>
    <mergeCell ref="I1531:I1532"/>
    <mergeCell ref="AD1531:AE1531"/>
    <mergeCell ref="AF1531:AG1532"/>
    <mergeCell ref="AH1531:AI1532"/>
    <mergeCell ref="C1530:D1530"/>
    <mergeCell ref="C1528:D1528"/>
    <mergeCell ref="E1528:F1528"/>
    <mergeCell ref="AE1528:AF1528"/>
    <mergeCell ref="AG1528:AH1528"/>
    <mergeCell ref="AK1528:AL1528"/>
    <mergeCell ref="C1529:D1529"/>
    <mergeCell ref="E1529:F1529"/>
    <mergeCell ref="AE1529:AF1529"/>
    <mergeCell ref="AG1529:AH1529"/>
    <mergeCell ref="AK1529:AL1529"/>
    <mergeCell ref="C1526:D1526"/>
    <mergeCell ref="E1526:F1526"/>
    <mergeCell ref="AE1526:AF1526"/>
    <mergeCell ref="AG1526:AH1526"/>
    <mergeCell ref="AK1526:AL1526"/>
    <mergeCell ref="C1527:D1527"/>
    <mergeCell ref="E1527:F1527"/>
    <mergeCell ref="AE1527:AF1527"/>
    <mergeCell ref="AG1527:AH1527"/>
    <mergeCell ref="AK1527:AL1527"/>
    <mergeCell ref="C1524:D1524"/>
    <mergeCell ref="E1524:F1524"/>
    <mergeCell ref="AE1524:AF1524"/>
    <mergeCell ref="AG1524:AH1524"/>
    <mergeCell ref="AK1524:AL1524"/>
    <mergeCell ref="C1525:D1525"/>
    <mergeCell ref="E1525:F1525"/>
    <mergeCell ref="AE1525:AF1525"/>
    <mergeCell ref="AG1525:AH1525"/>
    <mergeCell ref="AK1525:AL1525"/>
    <mergeCell ref="C1522:D1522"/>
    <mergeCell ref="E1522:F1522"/>
    <mergeCell ref="AE1522:AF1522"/>
    <mergeCell ref="AG1522:AH1522"/>
    <mergeCell ref="AK1522:AL1522"/>
    <mergeCell ref="C1523:D1523"/>
    <mergeCell ref="E1523:F1523"/>
    <mergeCell ref="AE1523:AF1523"/>
    <mergeCell ref="AG1523:AH1523"/>
    <mergeCell ref="AK1523:AL1523"/>
    <mergeCell ref="C1520:D1520"/>
    <mergeCell ref="E1520:F1520"/>
    <mergeCell ref="AE1520:AF1520"/>
    <mergeCell ref="AG1520:AH1520"/>
    <mergeCell ref="AK1520:AL1520"/>
    <mergeCell ref="C1521:D1521"/>
    <mergeCell ref="E1521:F1521"/>
    <mergeCell ref="AE1521:AF1521"/>
    <mergeCell ref="AG1521:AH1521"/>
    <mergeCell ref="AK1521:AL1521"/>
    <mergeCell ref="C1518:D1518"/>
    <mergeCell ref="E1518:F1518"/>
    <mergeCell ref="AE1518:AF1518"/>
    <mergeCell ref="AG1518:AH1518"/>
    <mergeCell ref="AK1518:AL1518"/>
    <mergeCell ref="C1519:D1519"/>
    <mergeCell ref="E1519:F1519"/>
    <mergeCell ref="AE1519:AF1519"/>
    <mergeCell ref="AG1519:AH1519"/>
    <mergeCell ref="AK1519:AL1519"/>
    <mergeCell ref="C1516:D1516"/>
    <mergeCell ref="E1516:F1516"/>
    <mergeCell ref="AE1516:AF1516"/>
    <mergeCell ref="AG1516:AH1516"/>
    <mergeCell ref="AK1516:AL1516"/>
    <mergeCell ref="C1517:D1517"/>
    <mergeCell ref="E1517:F1517"/>
    <mergeCell ref="AE1517:AF1517"/>
    <mergeCell ref="AG1517:AH1517"/>
    <mergeCell ref="AK1517:AL1517"/>
    <mergeCell ref="C1514:D1514"/>
    <mergeCell ref="E1514:F1514"/>
    <mergeCell ref="AE1514:AF1514"/>
    <mergeCell ref="AG1514:AH1514"/>
    <mergeCell ref="AK1514:AL1514"/>
    <mergeCell ref="C1515:D1515"/>
    <mergeCell ref="E1515:F1515"/>
    <mergeCell ref="AE1515:AF1515"/>
    <mergeCell ref="AG1515:AH1515"/>
    <mergeCell ref="AK1515:AL1515"/>
    <mergeCell ref="AM1511:AN1511"/>
    <mergeCell ref="AK1512:AL1512"/>
    <mergeCell ref="AM1512:AN1512"/>
    <mergeCell ref="C1513:D1513"/>
    <mergeCell ref="E1513:F1513"/>
    <mergeCell ref="AE1513:AF1513"/>
    <mergeCell ref="AG1513:AH1513"/>
    <mergeCell ref="E1507:I1509"/>
    <mergeCell ref="AG1508:AK1510"/>
    <mergeCell ref="I1510:J1510"/>
    <mergeCell ref="K1510:L1510"/>
    <mergeCell ref="I1511:J1511"/>
    <mergeCell ref="K1511:L1511"/>
    <mergeCell ref="AK1511:AL1511"/>
    <mergeCell ref="AF1502:AG1503"/>
    <mergeCell ref="AH1502:AI1503"/>
    <mergeCell ref="AJ1502:AJ1503"/>
    <mergeCell ref="B1503:C1503"/>
    <mergeCell ref="AD1503:AE1503"/>
    <mergeCell ref="B1504:H1505"/>
    <mergeCell ref="AD1504:AJ1504"/>
    <mergeCell ref="AF1500:AG1501"/>
    <mergeCell ref="AH1500:AI1501"/>
    <mergeCell ref="AJ1500:AJ1501"/>
    <mergeCell ref="AK1500:AN1504"/>
    <mergeCell ref="B1501:C1501"/>
    <mergeCell ref="AD1501:AE1501"/>
    <mergeCell ref="B1502:C1502"/>
    <mergeCell ref="D1502:E1503"/>
    <mergeCell ref="F1502:G1503"/>
    <mergeCell ref="H1502:H1503"/>
    <mergeCell ref="B1500:C1500"/>
    <mergeCell ref="D1500:E1501"/>
    <mergeCell ref="F1500:G1501"/>
    <mergeCell ref="H1500:H1501"/>
    <mergeCell ref="I1500:L1505"/>
    <mergeCell ref="AD1500:AE1500"/>
    <mergeCell ref="AD1502:AE1502"/>
    <mergeCell ref="AK1498:AK1499"/>
    <mergeCell ref="AL1498:AL1499"/>
    <mergeCell ref="AM1498:AM1499"/>
    <mergeCell ref="AN1498:AN1499"/>
    <mergeCell ref="B1499:C1499"/>
    <mergeCell ref="AD1499:AE1499"/>
    <mergeCell ref="K1498:K1499"/>
    <mergeCell ref="L1498:L1499"/>
    <mergeCell ref="AD1498:AE1498"/>
    <mergeCell ref="AF1498:AG1499"/>
    <mergeCell ref="AH1498:AI1499"/>
    <mergeCell ref="AJ1498:AJ1499"/>
    <mergeCell ref="B1498:C1498"/>
    <mergeCell ref="D1498:E1499"/>
    <mergeCell ref="F1498:G1499"/>
    <mergeCell ref="H1498:H1499"/>
    <mergeCell ref="I1498:I1499"/>
    <mergeCell ref="J1498:J1499"/>
    <mergeCell ref="AM1496:AM1497"/>
    <mergeCell ref="AN1496:AN1497"/>
    <mergeCell ref="B1497:C1497"/>
    <mergeCell ref="AD1497:AE1497"/>
    <mergeCell ref="J1496:J1497"/>
    <mergeCell ref="K1496:K1497"/>
    <mergeCell ref="L1496:L1497"/>
    <mergeCell ref="E1495:F1495"/>
    <mergeCell ref="AE1495:AF1495"/>
    <mergeCell ref="AG1495:AH1495"/>
    <mergeCell ref="AJ1496:AJ1497"/>
    <mergeCell ref="AK1496:AK1497"/>
    <mergeCell ref="AL1496:AL1497"/>
    <mergeCell ref="AK1495:AL1495"/>
    <mergeCell ref="B1496:C1496"/>
    <mergeCell ref="D1496:E1497"/>
    <mergeCell ref="F1496:G1497"/>
    <mergeCell ref="H1496:H1497"/>
    <mergeCell ref="I1496:I1497"/>
    <mergeCell ref="AD1496:AE1496"/>
    <mergeCell ref="AF1496:AG1497"/>
    <mergeCell ref="AH1496:AI1497"/>
    <mergeCell ref="C1495:D1495"/>
    <mergeCell ref="C1493:D1493"/>
    <mergeCell ref="E1493:F1493"/>
    <mergeCell ref="AE1493:AF1493"/>
    <mergeCell ref="AG1493:AH1493"/>
    <mergeCell ref="AK1493:AL1493"/>
    <mergeCell ref="C1494:D1494"/>
    <mergeCell ref="E1494:F1494"/>
    <mergeCell ref="AE1494:AF1494"/>
    <mergeCell ref="AG1494:AH1494"/>
    <mergeCell ref="AK1494:AL1494"/>
    <mergeCell ref="C1491:D1491"/>
    <mergeCell ref="E1491:F1491"/>
    <mergeCell ref="AE1491:AF1491"/>
    <mergeCell ref="AG1491:AH1491"/>
    <mergeCell ref="AK1491:AL1491"/>
    <mergeCell ref="C1492:D1492"/>
    <mergeCell ref="E1492:F1492"/>
    <mergeCell ref="AE1492:AF1492"/>
    <mergeCell ref="AG1492:AH1492"/>
    <mergeCell ref="AK1492:AL1492"/>
    <mergeCell ref="C1489:D1489"/>
    <mergeCell ref="E1489:F1489"/>
    <mergeCell ref="AE1489:AF1489"/>
    <mergeCell ref="AG1489:AH1489"/>
    <mergeCell ref="AK1489:AL1489"/>
    <mergeCell ref="C1490:D1490"/>
    <mergeCell ref="E1490:F1490"/>
    <mergeCell ref="AE1490:AF1490"/>
    <mergeCell ref="AG1490:AH1490"/>
    <mergeCell ref="AK1490:AL1490"/>
    <mergeCell ref="C1487:D1487"/>
    <mergeCell ref="E1487:F1487"/>
    <mergeCell ref="AE1487:AF1487"/>
    <mergeCell ref="AG1487:AH1487"/>
    <mergeCell ref="AK1487:AL1487"/>
    <mergeCell ref="C1488:D1488"/>
    <mergeCell ref="E1488:F1488"/>
    <mergeCell ref="AE1488:AF1488"/>
    <mergeCell ref="AG1488:AH1488"/>
    <mergeCell ref="AK1488:AL1488"/>
    <mergeCell ref="C1485:D1485"/>
    <mergeCell ref="E1485:F1485"/>
    <mergeCell ref="AE1485:AF1485"/>
    <mergeCell ref="AG1485:AH1485"/>
    <mergeCell ref="AK1485:AL1485"/>
    <mergeCell ref="C1486:D1486"/>
    <mergeCell ref="E1486:F1486"/>
    <mergeCell ref="AE1486:AF1486"/>
    <mergeCell ref="AG1486:AH1486"/>
    <mergeCell ref="AK1486:AL1486"/>
    <mergeCell ref="C1483:D1483"/>
    <mergeCell ref="E1483:F1483"/>
    <mergeCell ref="AE1483:AF1483"/>
    <mergeCell ref="AG1483:AH1483"/>
    <mergeCell ref="AK1483:AL1483"/>
    <mergeCell ref="C1484:D1484"/>
    <mergeCell ref="E1484:F1484"/>
    <mergeCell ref="AE1484:AF1484"/>
    <mergeCell ref="AG1484:AH1484"/>
    <mergeCell ref="AK1484:AL1484"/>
    <mergeCell ref="C1481:D1481"/>
    <mergeCell ref="E1481:F1481"/>
    <mergeCell ref="AE1481:AF1481"/>
    <mergeCell ref="AG1481:AH1481"/>
    <mergeCell ref="AK1481:AL1481"/>
    <mergeCell ref="C1482:D1482"/>
    <mergeCell ref="E1482:F1482"/>
    <mergeCell ref="AE1482:AF1482"/>
    <mergeCell ref="AG1482:AH1482"/>
    <mergeCell ref="AK1482:AL1482"/>
    <mergeCell ref="C1479:D1479"/>
    <mergeCell ref="E1479:F1479"/>
    <mergeCell ref="AE1479:AF1479"/>
    <mergeCell ref="AG1479:AH1479"/>
    <mergeCell ref="AK1479:AL1479"/>
    <mergeCell ref="C1480:D1480"/>
    <mergeCell ref="E1480:F1480"/>
    <mergeCell ref="AE1480:AF1480"/>
    <mergeCell ref="AG1480:AH1480"/>
    <mergeCell ref="AK1480:AL1480"/>
    <mergeCell ref="AM1476:AN1476"/>
    <mergeCell ref="AK1477:AL1477"/>
    <mergeCell ref="AM1477:AN1477"/>
    <mergeCell ref="C1478:D1478"/>
    <mergeCell ref="E1478:F1478"/>
    <mergeCell ref="AE1478:AF1478"/>
    <mergeCell ref="AG1478:AH1478"/>
    <mergeCell ref="E1472:I1474"/>
    <mergeCell ref="AG1473:AK1475"/>
    <mergeCell ref="I1475:J1475"/>
    <mergeCell ref="K1475:L1475"/>
    <mergeCell ref="I1476:J1476"/>
    <mergeCell ref="K1476:L1476"/>
    <mergeCell ref="AK1476:AL1476"/>
    <mergeCell ref="AF1467:AG1468"/>
    <mergeCell ref="AH1467:AI1468"/>
    <mergeCell ref="AJ1467:AJ1468"/>
    <mergeCell ref="B1468:C1468"/>
    <mergeCell ref="AD1468:AE1468"/>
    <mergeCell ref="B1469:H1470"/>
    <mergeCell ref="AD1469:AJ1469"/>
    <mergeCell ref="AF1465:AG1466"/>
    <mergeCell ref="AH1465:AI1466"/>
    <mergeCell ref="AJ1465:AJ1466"/>
    <mergeCell ref="AK1465:AN1469"/>
    <mergeCell ref="B1466:C1466"/>
    <mergeCell ref="AD1466:AE1466"/>
    <mergeCell ref="B1467:C1467"/>
    <mergeCell ref="D1467:E1468"/>
    <mergeCell ref="F1467:G1468"/>
    <mergeCell ref="H1467:H1468"/>
    <mergeCell ref="B1465:C1465"/>
    <mergeCell ref="D1465:E1466"/>
    <mergeCell ref="F1465:G1466"/>
    <mergeCell ref="H1465:H1466"/>
    <mergeCell ref="I1465:L1470"/>
    <mergeCell ref="AD1465:AE1465"/>
    <mergeCell ref="AD1467:AE1467"/>
    <mergeCell ref="AK1463:AK1464"/>
    <mergeCell ref="AL1463:AL1464"/>
    <mergeCell ref="AM1463:AM1464"/>
    <mergeCell ref="AN1463:AN1464"/>
    <mergeCell ref="B1464:C1464"/>
    <mergeCell ref="AD1464:AE1464"/>
    <mergeCell ref="K1463:K1464"/>
    <mergeCell ref="L1463:L1464"/>
    <mergeCell ref="AD1463:AE1463"/>
    <mergeCell ref="AF1463:AG1464"/>
    <mergeCell ref="AH1463:AI1464"/>
    <mergeCell ref="AJ1463:AJ1464"/>
    <mergeCell ref="B1463:C1463"/>
    <mergeCell ref="D1463:E1464"/>
    <mergeCell ref="F1463:G1464"/>
    <mergeCell ref="H1463:H1464"/>
    <mergeCell ref="I1463:I1464"/>
    <mergeCell ref="J1463:J1464"/>
    <mergeCell ref="AM1461:AM1462"/>
    <mergeCell ref="AN1461:AN1462"/>
    <mergeCell ref="B1462:C1462"/>
    <mergeCell ref="AD1462:AE1462"/>
    <mergeCell ref="J1461:J1462"/>
    <mergeCell ref="K1461:K1462"/>
    <mergeCell ref="L1461:L1462"/>
    <mergeCell ref="E1460:F1460"/>
    <mergeCell ref="AE1460:AF1460"/>
    <mergeCell ref="AG1460:AH1460"/>
    <mergeCell ref="AJ1461:AJ1462"/>
    <mergeCell ref="AK1461:AK1462"/>
    <mergeCell ref="AL1461:AL1462"/>
    <mergeCell ref="AK1460:AL1460"/>
    <mergeCell ref="B1461:C1461"/>
    <mergeCell ref="D1461:E1462"/>
    <mergeCell ref="F1461:G1462"/>
    <mergeCell ref="H1461:H1462"/>
    <mergeCell ref="I1461:I1462"/>
    <mergeCell ref="AD1461:AE1461"/>
    <mergeCell ref="AF1461:AG1462"/>
    <mergeCell ref="AH1461:AI1462"/>
    <mergeCell ref="C1460:D1460"/>
    <mergeCell ref="C1458:D1458"/>
    <mergeCell ref="E1458:F1458"/>
    <mergeCell ref="AE1458:AF1458"/>
    <mergeCell ref="AG1458:AH1458"/>
    <mergeCell ref="AK1458:AL1458"/>
    <mergeCell ref="C1459:D1459"/>
    <mergeCell ref="E1459:F1459"/>
    <mergeCell ref="AE1459:AF1459"/>
    <mergeCell ref="AG1459:AH1459"/>
    <mergeCell ref="AK1459:AL1459"/>
    <mergeCell ref="C1456:D1456"/>
    <mergeCell ref="E1456:F1456"/>
    <mergeCell ref="AE1456:AF1456"/>
    <mergeCell ref="AG1456:AH1456"/>
    <mergeCell ref="AK1456:AL1456"/>
    <mergeCell ref="C1457:D1457"/>
    <mergeCell ref="E1457:F1457"/>
    <mergeCell ref="AE1457:AF1457"/>
    <mergeCell ref="AG1457:AH1457"/>
    <mergeCell ref="AK1457:AL1457"/>
    <mergeCell ref="C1454:D1454"/>
    <mergeCell ref="E1454:F1454"/>
    <mergeCell ref="AE1454:AF1454"/>
    <mergeCell ref="AG1454:AH1454"/>
    <mergeCell ref="AK1454:AL1454"/>
    <mergeCell ref="C1455:D1455"/>
    <mergeCell ref="E1455:F1455"/>
    <mergeCell ref="AE1455:AF1455"/>
    <mergeCell ref="AG1455:AH1455"/>
    <mergeCell ref="AK1455:AL1455"/>
    <mergeCell ref="C1452:D1452"/>
    <mergeCell ref="E1452:F1452"/>
    <mergeCell ref="AE1452:AF1452"/>
    <mergeCell ref="AG1452:AH1452"/>
    <mergeCell ref="AK1452:AL1452"/>
    <mergeCell ref="C1453:D1453"/>
    <mergeCell ref="E1453:F1453"/>
    <mergeCell ref="AE1453:AF1453"/>
    <mergeCell ref="AG1453:AH1453"/>
    <mergeCell ref="AK1453:AL1453"/>
    <mergeCell ref="C1450:D1450"/>
    <mergeCell ref="E1450:F1450"/>
    <mergeCell ref="AE1450:AF1450"/>
    <mergeCell ref="AG1450:AH1450"/>
    <mergeCell ref="AK1450:AL1450"/>
    <mergeCell ref="C1451:D1451"/>
    <mergeCell ref="E1451:F1451"/>
    <mergeCell ref="AE1451:AF1451"/>
    <mergeCell ref="AG1451:AH1451"/>
    <mergeCell ref="AK1451:AL1451"/>
    <mergeCell ref="C1448:D1448"/>
    <mergeCell ref="E1448:F1448"/>
    <mergeCell ref="AE1448:AF1448"/>
    <mergeCell ref="AG1448:AH1448"/>
    <mergeCell ref="AK1448:AL1448"/>
    <mergeCell ref="C1449:D1449"/>
    <mergeCell ref="E1449:F1449"/>
    <mergeCell ref="AE1449:AF1449"/>
    <mergeCell ref="AG1449:AH1449"/>
    <mergeCell ref="AK1449:AL1449"/>
    <mergeCell ref="C1446:D1446"/>
    <mergeCell ref="E1446:F1446"/>
    <mergeCell ref="AE1446:AF1446"/>
    <mergeCell ref="AG1446:AH1446"/>
    <mergeCell ref="AK1446:AL1446"/>
    <mergeCell ref="C1447:D1447"/>
    <mergeCell ref="E1447:F1447"/>
    <mergeCell ref="AE1447:AF1447"/>
    <mergeCell ref="AG1447:AH1447"/>
    <mergeCell ref="AK1447:AL1447"/>
    <mergeCell ref="C1444:D1444"/>
    <mergeCell ref="E1444:F1444"/>
    <mergeCell ref="AE1444:AF1444"/>
    <mergeCell ref="AG1444:AH1444"/>
    <mergeCell ref="AK1444:AL1444"/>
    <mergeCell ref="C1445:D1445"/>
    <mergeCell ref="E1445:F1445"/>
    <mergeCell ref="AE1445:AF1445"/>
    <mergeCell ref="AG1445:AH1445"/>
    <mergeCell ref="AK1445:AL1445"/>
    <mergeCell ref="AM1441:AN1441"/>
    <mergeCell ref="AK1442:AL1442"/>
    <mergeCell ref="AM1442:AN1442"/>
    <mergeCell ref="C1443:D1443"/>
    <mergeCell ref="E1443:F1443"/>
    <mergeCell ref="AE1443:AF1443"/>
    <mergeCell ref="AG1443:AH1443"/>
    <mergeCell ref="E1437:I1439"/>
    <mergeCell ref="AG1438:AK1440"/>
    <mergeCell ref="I1440:J1440"/>
    <mergeCell ref="K1440:L1440"/>
    <mergeCell ref="I1441:J1441"/>
    <mergeCell ref="K1441:L1441"/>
    <mergeCell ref="AK1441:AL1441"/>
    <mergeCell ref="AF1432:AG1433"/>
    <mergeCell ref="AH1432:AI1433"/>
    <mergeCell ref="AJ1432:AJ1433"/>
    <mergeCell ref="B1433:C1433"/>
    <mergeCell ref="AD1433:AE1433"/>
    <mergeCell ref="B1434:H1435"/>
    <mergeCell ref="AD1434:AJ1434"/>
    <mergeCell ref="AF1430:AG1431"/>
    <mergeCell ref="AH1430:AI1431"/>
    <mergeCell ref="AJ1430:AJ1431"/>
    <mergeCell ref="AK1430:AN1434"/>
    <mergeCell ref="B1431:C1431"/>
    <mergeCell ref="AD1431:AE1431"/>
    <mergeCell ref="B1432:C1432"/>
    <mergeCell ref="D1432:E1433"/>
    <mergeCell ref="F1432:G1433"/>
    <mergeCell ref="H1432:H1433"/>
    <mergeCell ref="B1430:C1430"/>
    <mergeCell ref="D1430:E1431"/>
    <mergeCell ref="F1430:G1431"/>
    <mergeCell ref="H1430:H1431"/>
    <mergeCell ref="I1430:L1435"/>
    <mergeCell ref="AD1430:AE1430"/>
    <mergeCell ref="AD1432:AE1432"/>
    <mergeCell ref="AK1428:AK1429"/>
    <mergeCell ref="AL1428:AL1429"/>
    <mergeCell ref="AM1428:AM1429"/>
    <mergeCell ref="AN1428:AN1429"/>
    <mergeCell ref="B1429:C1429"/>
    <mergeCell ref="AD1429:AE1429"/>
    <mergeCell ref="K1428:K1429"/>
    <mergeCell ref="L1428:L1429"/>
    <mergeCell ref="AD1428:AE1428"/>
    <mergeCell ref="AF1428:AG1429"/>
    <mergeCell ref="AH1428:AI1429"/>
    <mergeCell ref="AJ1428:AJ1429"/>
    <mergeCell ref="B1428:C1428"/>
    <mergeCell ref="D1428:E1429"/>
    <mergeCell ref="F1428:G1429"/>
    <mergeCell ref="H1428:H1429"/>
    <mergeCell ref="I1428:I1429"/>
    <mergeCell ref="J1428:J1429"/>
    <mergeCell ref="AM1426:AM1427"/>
    <mergeCell ref="AN1426:AN1427"/>
    <mergeCell ref="B1427:C1427"/>
    <mergeCell ref="AD1427:AE1427"/>
    <mergeCell ref="J1426:J1427"/>
    <mergeCell ref="K1426:K1427"/>
    <mergeCell ref="L1426:L1427"/>
    <mergeCell ref="E1425:F1425"/>
    <mergeCell ref="AE1425:AF1425"/>
    <mergeCell ref="AG1425:AH1425"/>
    <mergeCell ref="AJ1426:AJ1427"/>
    <mergeCell ref="AK1426:AK1427"/>
    <mergeCell ref="AL1426:AL1427"/>
    <mergeCell ref="AK1425:AL1425"/>
    <mergeCell ref="B1426:C1426"/>
    <mergeCell ref="D1426:E1427"/>
    <mergeCell ref="F1426:G1427"/>
    <mergeCell ref="H1426:H1427"/>
    <mergeCell ref="I1426:I1427"/>
    <mergeCell ref="AD1426:AE1426"/>
    <mergeCell ref="AF1426:AG1427"/>
    <mergeCell ref="AH1426:AI1427"/>
    <mergeCell ref="C1425:D1425"/>
    <mergeCell ref="C1423:D1423"/>
    <mergeCell ref="E1423:F1423"/>
    <mergeCell ref="AE1423:AF1423"/>
    <mergeCell ref="AG1423:AH1423"/>
    <mergeCell ref="AK1423:AL1423"/>
    <mergeCell ref="C1424:D1424"/>
    <mergeCell ref="E1424:F1424"/>
    <mergeCell ref="AE1424:AF1424"/>
    <mergeCell ref="AG1424:AH1424"/>
    <mergeCell ref="AK1424:AL1424"/>
    <mergeCell ref="C1421:D1421"/>
    <mergeCell ref="E1421:F1421"/>
    <mergeCell ref="AE1421:AF1421"/>
    <mergeCell ref="AG1421:AH1421"/>
    <mergeCell ref="AK1421:AL1421"/>
    <mergeCell ref="C1422:D1422"/>
    <mergeCell ref="E1422:F1422"/>
    <mergeCell ref="AE1422:AF1422"/>
    <mergeCell ref="AG1422:AH1422"/>
    <mergeCell ref="AK1422:AL1422"/>
    <mergeCell ref="C1419:D1419"/>
    <mergeCell ref="E1419:F1419"/>
    <mergeCell ref="AE1419:AF1419"/>
    <mergeCell ref="AG1419:AH1419"/>
    <mergeCell ref="AK1419:AL1419"/>
    <mergeCell ref="C1420:D1420"/>
    <mergeCell ref="E1420:F1420"/>
    <mergeCell ref="AE1420:AF1420"/>
    <mergeCell ref="AG1420:AH1420"/>
    <mergeCell ref="AK1420:AL1420"/>
    <mergeCell ref="C1417:D1417"/>
    <mergeCell ref="E1417:F1417"/>
    <mergeCell ref="AE1417:AF1417"/>
    <mergeCell ref="AG1417:AH1417"/>
    <mergeCell ref="AK1417:AL1417"/>
    <mergeCell ref="C1418:D1418"/>
    <mergeCell ref="E1418:F1418"/>
    <mergeCell ref="AE1418:AF1418"/>
    <mergeCell ref="AG1418:AH1418"/>
    <mergeCell ref="AK1418:AL1418"/>
    <mergeCell ref="C1415:D1415"/>
    <mergeCell ref="E1415:F1415"/>
    <mergeCell ref="AE1415:AF1415"/>
    <mergeCell ref="AG1415:AH1415"/>
    <mergeCell ref="AK1415:AL1415"/>
    <mergeCell ref="C1416:D1416"/>
    <mergeCell ref="E1416:F1416"/>
    <mergeCell ref="AE1416:AF1416"/>
    <mergeCell ref="AG1416:AH1416"/>
    <mergeCell ref="AK1416:AL1416"/>
    <mergeCell ref="C1413:D1413"/>
    <mergeCell ref="E1413:F1413"/>
    <mergeCell ref="AE1413:AF1413"/>
    <mergeCell ref="AG1413:AH1413"/>
    <mergeCell ref="AK1413:AL1413"/>
    <mergeCell ref="C1414:D1414"/>
    <mergeCell ref="E1414:F1414"/>
    <mergeCell ref="AE1414:AF1414"/>
    <mergeCell ref="AG1414:AH1414"/>
    <mergeCell ref="AK1414:AL1414"/>
    <mergeCell ref="C1411:D1411"/>
    <mergeCell ref="E1411:F1411"/>
    <mergeCell ref="AE1411:AF1411"/>
    <mergeCell ref="AG1411:AH1411"/>
    <mergeCell ref="AK1411:AL1411"/>
    <mergeCell ref="C1412:D1412"/>
    <mergeCell ref="E1412:F1412"/>
    <mergeCell ref="AE1412:AF1412"/>
    <mergeCell ref="AG1412:AH1412"/>
    <mergeCell ref="AK1412:AL1412"/>
    <mergeCell ref="C1409:D1409"/>
    <mergeCell ref="E1409:F1409"/>
    <mergeCell ref="AE1409:AF1409"/>
    <mergeCell ref="AG1409:AH1409"/>
    <mergeCell ref="AK1409:AL1409"/>
    <mergeCell ref="C1410:D1410"/>
    <mergeCell ref="E1410:F1410"/>
    <mergeCell ref="AE1410:AF1410"/>
    <mergeCell ref="AG1410:AH1410"/>
    <mergeCell ref="AK1410:AL1410"/>
    <mergeCell ref="AM1406:AN1406"/>
    <mergeCell ref="AK1407:AL1407"/>
    <mergeCell ref="AM1407:AN1407"/>
    <mergeCell ref="C1408:D1408"/>
    <mergeCell ref="E1408:F1408"/>
    <mergeCell ref="AE1408:AF1408"/>
    <mergeCell ref="AG1408:AH1408"/>
    <mergeCell ref="E1402:I1404"/>
    <mergeCell ref="AG1403:AK1405"/>
    <mergeCell ref="I1405:J1405"/>
    <mergeCell ref="K1405:L1405"/>
    <mergeCell ref="I1406:J1406"/>
    <mergeCell ref="K1406:L1406"/>
    <mergeCell ref="AK1406:AL1406"/>
    <mergeCell ref="AF1397:AG1398"/>
    <mergeCell ref="AH1397:AI1398"/>
    <mergeCell ref="AJ1397:AJ1398"/>
    <mergeCell ref="B1398:C1398"/>
    <mergeCell ref="AD1398:AE1398"/>
    <mergeCell ref="B1399:H1400"/>
    <mergeCell ref="AD1399:AJ1399"/>
    <mergeCell ref="AF1395:AG1396"/>
    <mergeCell ref="AH1395:AI1396"/>
    <mergeCell ref="AJ1395:AJ1396"/>
    <mergeCell ref="AK1395:AN1399"/>
    <mergeCell ref="B1396:C1396"/>
    <mergeCell ref="AD1396:AE1396"/>
    <mergeCell ref="B1397:C1397"/>
    <mergeCell ref="D1397:E1398"/>
    <mergeCell ref="F1397:G1398"/>
    <mergeCell ref="H1397:H1398"/>
    <mergeCell ref="B1395:C1395"/>
    <mergeCell ref="D1395:E1396"/>
    <mergeCell ref="F1395:G1396"/>
    <mergeCell ref="H1395:H1396"/>
    <mergeCell ref="I1395:L1400"/>
    <mergeCell ref="AD1395:AE1395"/>
    <mergeCell ref="AD1397:AE1397"/>
    <mergeCell ref="AK1393:AK1394"/>
    <mergeCell ref="AL1393:AL1394"/>
    <mergeCell ref="AM1393:AM1394"/>
    <mergeCell ref="AN1393:AN1394"/>
    <mergeCell ref="B1394:C1394"/>
    <mergeCell ref="AD1394:AE1394"/>
    <mergeCell ref="K1393:K1394"/>
    <mergeCell ref="L1393:L1394"/>
    <mergeCell ref="AD1393:AE1393"/>
    <mergeCell ref="AF1393:AG1394"/>
    <mergeCell ref="AH1393:AI1394"/>
    <mergeCell ref="AJ1393:AJ1394"/>
    <mergeCell ref="B1393:C1393"/>
    <mergeCell ref="D1393:E1394"/>
    <mergeCell ref="F1393:G1394"/>
    <mergeCell ref="H1393:H1394"/>
    <mergeCell ref="I1393:I1394"/>
    <mergeCell ref="J1393:J1394"/>
    <mergeCell ref="AM1391:AM1392"/>
    <mergeCell ref="AN1391:AN1392"/>
    <mergeCell ref="B1392:C1392"/>
    <mergeCell ref="AD1392:AE1392"/>
    <mergeCell ref="J1391:J1392"/>
    <mergeCell ref="K1391:K1392"/>
    <mergeCell ref="L1391:L1392"/>
    <mergeCell ref="E1390:F1390"/>
    <mergeCell ref="AE1390:AF1390"/>
    <mergeCell ref="AG1390:AH1390"/>
    <mergeCell ref="AJ1391:AJ1392"/>
    <mergeCell ref="AK1391:AK1392"/>
    <mergeCell ref="AL1391:AL1392"/>
    <mergeCell ref="AK1390:AL1390"/>
    <mergeCell ref="B1391:C1391"/>
    <mergeCell ref="D1391:E1392"/>
    <mergeCell ref="F1391:G1392"/>
    <mergeCell ref="H1391:H1392"/>
    <mergeCell ref="I1391:I1392"/>
    <mergeCell ref="AD1391:AE1391"/>
    <mergeCell ref="AF1391:AG1392"/>
    <mergeCell ref="AH1391:AI1392"/>
    <mergeCell ref="C1390:D1390"/>
    <mergeCell ref="C1388:D1388"/>
    <mergeCell ref="E1388:F1388"/>
    <mergeCell ref="AE1388:AF1388"/>
    <mergeCell ref="AG1388:AH1388"/>
    <mergeCell ref="AK1388:AL1388"/>
    <mergeCell ref="C1389:D1389"/>
    <mergeCell ref="E1389:F1389"/>
    <mergeCell ref="AE1389:AF1389"/>
    <mergeCell ref="AG1389:AH1389"/>
    <mergeCell ref="AK1389:AL1389"/>
    <mergeCell ref="C1386:D1386"/>
    <mergeCell ref="E1386:F1386"/>
    <mergeCell ref="AE1386:AF1386"/>
    <mergeCell ref="AG1386:AH1386"/>
    <mergeCell ref="AK1386:AL1386"/>
    <mergeCell ref="C1387:D1387"/>
    <mergeCell ref="E1387:F1387"/>
    <mergeCell ref="AE1387:AF1387"/>
    <mergeCell ref="AG1387:AH1387"/>
    <mergeCell ref="AK1387:AL1387"/>
    <mergeCell ref="C1384:D1384"/>
    <mergeCell ref="E1384:F1384"/>
    <mergeCell ref="AE1384:AF1384"/>
    <mergeCell ref="AG1384:AH1384"/>
    <mergeCell ref="AK1384:AL1384"/>
    <mergeCell ref="C1385:D1385"/>
    <mergeCell ref="E1385:F1385"/>
    <mergeCell ref="AE1385:AF1385"/>
    <mergeCell ref="AG1385:AH1385"/>
    <mergeCell ref="AK1385:AL1385"/>
    <mergeCell ref="C1382:D1382"/>
    <mergeCell ref="E1382:F1382"/>
    <mergeCell ref="AE1382:AF1382"/>
    <mergeCell ref="AG1382:AH1382"/>
    <mergeCell ref="AK1382:AL1382"/>
    <mergeCell ref="C1383:D1383"/>
    <mergeCell ref="E1383:F1383"/>
    <mergeCell ref="AE1383:AF1383"/>
    <mergeCell ref="AG1383:AH1383"/>
    <mergeCell ref="AK1383:AL1383"/>
    <mergeCell ref="C1380:D1380"/>
    <mergeCell ref="E1380:F1380"/>
    <mergeCell ref="AE1380:AF1380"/>
    <mergeCell ref="AG1380:AH1380"/>
    <mergeCell ref="AK1380:AL1380"/>
    <mergeCell ref="C1381:D1381"/>
    <mergeCell ref="E1381:F1381"/>
    <mergeCell ref="AE1381:AF1381"/>
    <mergeCell ref="AG1381:AH1381"/>
    <mergeCell ref="AK1381:AL1381"/>
    <mergeCell ref="C1378:D1378"/>
    <mergeCell ref="E1378:F1378"/>
    <mergeCell ref="AE1378:AF1378"/>
    <mergeCell ref="AG1378:AH1378"/>
    <mergeCell ref="AK1378:AL1378"/>
    <mergeCell ref="C1379:D1379"/>
    <mergeCell ref="E1379:F1379"/>
    <mergeCell ref="AE1379:AF1379"/>
    <mergeCell ref="AG1379:AH1379"/>
    <mergeCell ref="AK1379:AL1379"/>
    <mergeCell ref="C1376:D1376"/>
    <mergeCell ref="E1376:F1376"/>
    <mergeCell ref="AE1376:AF1376"/>
    <mergeCell ref="AG1376:AH1376"/>
    <mergeCell ref="AK1376:AL1376"/>
    <mergeCell ref="C1377:D1377"/>
    <mergeCell ref="E1377:F1377"/>
    <mergeCell ref="AE1377:AF1377"/>
    <mergeCell ref="AG1377:AH1377"/>
    <mergeCell ref="AK1377:AL1377"/>
    <mergeCell ref="C1374:D1374"/>
    <mergeCell ref="E1374:F1374"/>
    <mergeCell ref="AE1374:AF1374"/>
    <mergeCell ref="AG1374:AH1374"/>
    <mergeCell ref="AK1374:AL1374"/>
    <mergeCell ref="C1375:D1375"/>
    <mergeCell ref="E1375:F1375"/>
    <mergeCell ref="AE1375:AF1375"/>
    <mergeCell ref="AG1375:AH1375"/>
    <mergeCell ref="AK1375:AL1375"/>
    <mergeCell ref="AM1371:AN1371"/>
    <mergeCell ref="AK1372:AL1372"/>
    <mergeCell ref="AM1372:AN1372"/>
    <mergeCell ref="C1373:D1373"/>
    <mergeCell ref="E1373:F1373"/>
    <mergeCell ref="AE1373:AF1373"/>
    <mergeCell ref="AG1373:AH1373"/>
    <mergeCell ref="E1367:I1369"/>
    <mergeCell ref="AG1368:AK1370"/>
    <mergeCell ref="I1370:J1370"/>
    <mergeCell ref="K1370:L1370"/>
    <mergeCell ref="I1371:J1371"/>
    <mergeCell ref="K1371:L1371"/>
    <mergeCell ref="AK1371:AL1371"/>
    <mergeCell ref="AF1362:AG1363"/>
    <mergeCell ref="AH1362:AI1363"/>
    <mergeCell ref="AJ1362:AJ1363"/>
    <mergeCell ref="B1363:C1363"/>
    <mergeCell ref="AD1363:AE1363"/>
    <mergeCell ref="B1364:H1365"/>
    <mergeCell ref="AD1364:AJ1364"/>
    <mergeCell ref="AF1360:AG1361"/>
    <mergeCell ref="AH1360:AI1361"/>
    <mergeCell ref="AJ1360:AJ1361"/>
    <mergeCell ref="AK1360:AN1364"/>
    <mergeCell ref="B1361:C1361"/>
    <mergeCell ref="AD1361:AE1361"/>
    <mergeCell ref="B1362:C1362"/>
    <mergeCell ref="D1362:E1363"/>
    <mergeCell ref="F1362:G1363"/>
    <mergeCell ref="H1362:H1363"/>
    <mergeCell ref="B1360:C1360"/>
    <mergeCell ref="D1360:E1361"/>
    <mergeCell ref="F1360:G1361"/>
    <mergeCell ref="H1360:H1361"/>
    <mergeCell ref="I1360:L1365"/>
    <mergeCell ref="AD1360:AE1360"/>
    <mergeCell ref="AD1362:AE1362"/>
    <mergeCell ref="AK1358:AK1359"/>
    <mergeCell ref="AL1358:AL1359"/>
    <mergeCell ref="AM1358:AM1359"/>
    <mergeCell ref="AN1358:AN1359"/>
    <mergeCell ref="B1359:C1359"/>
    <mergeCell ref="AD1359:AE1359"/>
    <mergeCell ref="K1358:K1359"/>
    <mergeCell ref="L1358:L1359"/>
    <mergeCell ref="AD1358:AE1358"/>
    <mergeCell ref="AF1358:AG1359"/>
    <mergeCell ref="AH1358:AI1359"/>
    <mergeCell ref="AJ1358:AJ1359"/>
    <mergeCell ref="B1358:C1358"/>
    <mergeCell ref="D1358:E1359"/>
    <mergeCell ref="F1358:G1359"/>
    <mergeCell ref="H1358:H1359"/>
    <mergeCell ref="I1358:I1359"/>
    <mergeCell ref="J1358:J1359"/>
    <mergeCell ref="AM1356:AM1357"/>
    <mergeCell ref="AN1356:AN1357"/>
    <mergeCell ref="B1357:C1357"/>
    <mergeCell ref="AD1357:AE1357"/>
    <mergeCell ref="J1356:J1357"/>
    <mergeCell ref="K1356:K1357"/>
    <mergeCell ref="L1356:L1357"/>
    <mergeCell ref="E1355:F1355"/>
    <mergeCell ref="AE1355:AF1355"/>
    <mergeCell ref="AG1355:AH1355"/>
    <mergeCell ref="AJ1356:AJ1357"/>
    <mergeCell ref="AK1356:AK1357"/>
    <mergeCell ref="AL1356:AL1357"/>
    <mergeCell ref="AK1355:AL1355"/>
    <mergeCell ref="B1356:C1356"/>
    <mergeCell ref="D1356:E1357"/>
    <mergeCell ref="F1356:G1357"/>
    <mergeCell ref="H1356:H1357"/>
    <mergeCell ref="I1356:I1357"/>
    <mergeCell ref="AD1356:AE1356"/>
    <mergeCell ref="AF1356:AG1357"/>
    <mergeCell ref="AH1356:AI1357"/>
    <mergeCell ref="C1355:D1355"/>
    <mergeCell ref="C1353:D1353"/>
    <mergeCell ref="E1353:F1353"/>
    <mergeCell ref="AE1353:AF1353"/>
    <mergeCell ref="AG1353:AH1353"/>
    <mergeCell ref="AK1353:AL1353"/>
    <mergeCell ref="C1354:D1354"/>
    <mergeCell ref="E1354:F1354"/>
    <mergeCell ref="AE1354:AF1354"/>
    <mergeCell ref="AG1354:AH1354"/>
    <mergeCell ref="AK1354:AL1354"/>
    <mergeCell ref="C1351:D1351"/>
    <mergeCell ref="E1351:F1351"/>
    <mergeCell ref="AE1351:AF1351"/>
    <mergeCell ref="AG1351:AH1351"/>
    <mergeCell ref="AK1351:AL1351"/>
    <mergeCell ref="C1352:D1352"/>
    <mergeCell ref="E1352:F1352"/>
    <mergeCell ref="AE1352:AF1352"/>
    <mergeCell ref="AG1352:AH1352"/>
    <mergeCell ref="AK1352:AL1352"/>
    <mergeCell ref="C1349:D1349"/>
    <mergeCell ref="E1349:F1349"/>
    <mergeCell ref="AE1349:AF1349"/>
    <mergeCell ref="AG1349:AH1349"/>
    <mergeCell ref="AK1349:AL1349"/>
    <mergeCell ref="C1350:D1350"/>
    <mergeCell ref="E1350:F1350"/>
    <mergeCell ref="AE1350:AF1350"/>
    <mergeCell ref="AG1350:AH1350"/>
    <mergeCell ref="AK1350:AL1350"/>
    <mergeCell ref="C1347:D1347"/>
    <mergeCell ref="E1347:F1347"/>
    <mergeCell ref="AE1347:AF1347"/>
    <mergeCell ref="AG1347:AH1347"/>
    <mergeCell ref="AK1347:AL1347"/>
    <mergeCell ref="C1348:D1348"/>
    <mergeCell ref="E1348:F1348"/>
    <mergeCell ref="AE1348:AF1348"/>
    <mergeCell ref="AG1348:AH1348"/>
    <mergeCell ref="AK1348:AL1348"/>
    <mergeCell ref="C1345:D1345"/>
    <mergeCell ref="E1345:F1345"/>
    <mergeCell ref="AE1345:AF1345"/>
    <mergeCell ref="AG1345:AH1345"/>
    <mergeCell ref="AK1345:AL1345"/>
    <mergeCell ref="C1346:D1346"/>
    <mergeCell ref="E1346:F1346"/>
    <mergeCell ref="AE1346:AF1346"/>
    <mergeCell ref="AG1346:AH1346"/>
    <mergeCell ref="AK1346:AL1346"/>
    <mergeCell ref="C1343:D1343"/>
    <mergeCell ref="E1343:F1343"/>
    <mergeCell ref="AE1343:AF1343"/>
    <mergeCell ref="AG1343:AH1343"/>
    <mergeCell ref="AK1343:AL1343"/>
    <mergeCell ref="C1344:D1344"/>
    <mergeCell ref="E1344:F1344"/>
    <mergeCell ref="AE1344:AF1344"/>
    <mergeCell ref="AG1344:AH1344"/>
    <mergeCell ref="AK1344:AL1344"/>
    <mergeCell ref="C1341:D1341"/>
    <mergeCell ref="E1341:F1341"/>
    <mergeCell ref="AE1341:AF1341"/>
    <mergeCell ref="AG1341:AH1341"/>
    <mergeCell ref="AK1341:AL1341"/>
    <mergeCell ref="C1342:D1342"/>
    <mergeCell ref="E1342:F1342"/>
    <mergeCell ref="AE1342:AF1342"/>
    <mergeCell ref="AG1342:AH1342"/>
    <mergeCell ref="AK1342:AL1342"/>
    <mergeCell ref="C1339:D1339"/>
    <mergeCell ref="E1339:F1339"/>
    <mergeCell ref="AE1339:AF1339"/>
    <mergeCell ref="AG1339:AH1339"/>
    <mergeCell ref="AK1339:AL1339"/>
    <mergeCell ref="C1340:D1340"/>
    <mergeCell ref="E1340:F1340"/>
    <mergeCell ref="AE1340:AF1340"/>
    <mergeCell ref="AG1340:AH1340"/>
    <mergeCell ref="AK1340:AL1340"/>
    <mergeCell ref="AM1336:AN1336"/>
    <mergeCell ref="AK1337:AL1337"/>
    <mergeCell ref="AM1337:AN1337"/>
    <mergeCell ref="C1338:D1338"/>
    <mergeCell ref="E1338:F1338"/>
    <mergeCell ref="AE1338:AF1338"/>
    <mergeCell ref="AG1338:AH1338"/>
    <mergeCell ref="E1332:I1334"/>
    <mergeCell ref="AG1333:AK1335"/>
    <mergeCell ref="I1335:J1335"/>
    <mergeCell ref="K1335:L1335"/>
    <mergeCell ref="I1336:J1336"/>
    <mergeCell ref="K1336:L1336"/>
    <mergeCell ref="AK1336:AL1336"/>
    <mergeCell ref="AF1327:AG1328"/>
    <mergeCell ref="AH1327:AI1328"/>
    <mergeCell ref="AJ1327:AJ1328"/>
    <mergeCell ref="B1328:C1328"/>
    <mergeCell ref="AD1328:AE1328"/>
    <mergeCell ref="B1329:H1330"/>
    <mergeCell ref="AD1329:AJ1329"/>
    <mergeCell ref="AF1325:AG1326"/>
    <mergeCell ref="AH1325:AI1326"/>
    <mergeCell ref="AJ1325:AJ1326"/>
    <mergeCell ref="AK1325:AN1329"/>
    <mergeCell ref="B1326:C1326"/>
    <mergeCell ref="AD1326:AE1326"/>
    <mergeCell ref="B1327:C1327"/>
    <mergeCell ref="D1327:E1328"/>
    <mergeCell ref="F1327:G1328"/>
    <mergeCell ref="H1327:H1328"/>
    <mergeCell ref="B1325:C1325"/>
    <mergeCell ref="D1325:E1326"/>
    <mergeCell ref="F1325:G1326"/>
    <mergeCell ref="H1325:H1326"/>
    <mergeCell ref="I1325:L1330"/>
    <mergeCell ref="AD1325:AE1325"/>
    <mergeCell ref="AD1327:AE1327"/>
    <mergeCell ref="AK1323:AK1324"/>
    <mergeCell ref="AL1323:AL1324"/>
    <mergeCell ref="AM1323:AM1324"/>
    <mergeCell ref="AN1323:AN1324"/>
    <mergeCell ref="B1324:C1324"/>
    <mergeCell ref="AD1324:AE1324"/>
    <mergeCell ref="K1323:K1324"/>
    <mergeCell ref="L1323:L1324"/>
    <mergeCell ref="AD1323:AE1323"/>
    <mergeCell ref="AF1323:AG1324"/>
    <mergeCell ref="AH1323:AI1324"/>
    <mergeCell ref="AJ1323:AJ1324"/>
    <mergeCell ref="B1323:C1323"/>
    <mergeCell ref="D1323:E1324"/>
    <mergeCell ref="F1323:G1324"/>
    <mergeCell ref="H1323:H1324"/>
    <mergeCell ref="I1323:I1324"/>
    <mergeCell ref="J1323:J1324"/>
    <mergeCell ref="AM1321:AM1322"/>
    <mergeCell ref="AN1321:AN1322"/>
    <mergeCell ref="B1322:C1322"/>
    <mergeCell ref="AD1322:AE1322"/>
    <mergeCell ref="J1321:J1322"/>
    <mergeCell ref="K1321:K1322"/>
    <mergeCell ref="L1321:L1322"/>
    <mergeCell ref="E1320:F1320"/>
    <mergeCell ref="AE1320:AF1320"/>
    <mergeCell ref="AG1320:AH1320"/>
    <mergeCell ref="AJ1321:AJ1322"/>
    <mergeCell ref="AK1321:AK1322"/>
    <mergeCell ref="AL1321:AL1322"/>
    <mergeCell ref="AK1320:AL1320"/>
    <mergeCell ref="B1321:C1321"/>
    <mergeCell ref="D1321:E1322"/>
    <mergeCell ref="F1321:G1322"/>
    <mergeCell ref="H1321:H1322"/>
    <mergeCell ref="I1321:I1322"/>
    <mergeCell ref="AD1321:AE1321"/>
    <mergeCell ref="AF1321:AG1322"/>
    <mergeCell ref="AH1321:AI1322"/>
    <mergeCell ref="C1320:D1320"/>
    <mergeCell ref="C1318:D1318"/>
    <mergeCell ref="E1318:F1318"/>
    <mergeCell ref="AE1318:AF1318"/>
    <mergeCell ref="AG1318:AH1318"/>
    <mergeCell ref="AK1318:AL1318"/>
    <mergeCell ref="C1319:D1319"/>
    <mergeCell ref="E1319:F1319"/>
    <mergeCell ref="AE1319:AF1319"/>
    <mergeCell ref="AG1319:AH1319"/>
    <mergeCell ref="AK1319:AL1319"/>
    <mergeCell ref="C1316:D1316"/>
    <mergeCell ref="E1316:F1316"/>
    <mergeCell ref="AE1316:AF1316"/>
    <mergeCell ref="AG1316:AH1316"/>
    <mergeCell ref="AK1316:AL1316"/>
    <mergeCell ref="C1317:D1317"/>
    <mergeCell ref="E1317:F1317"/>
    <mergeCell ref="AE1317:AF1317"/>
    <mergeCell ref="AG1317:AH1317"/>
    <mergeCell ref="AK1317:AL1317"/>
    <mergeCell ref="C1314:D1314"/>
    <mergeCell ref="E1314:F1314"/>
    <mergeCell ref="AE1314:AF1314"/>
    <mergeCell ref="AG1314:AH1314"/>
    <mergeCell ref="AK1314:AL1314"/>
    <mergeCell ref="C1315:D1315"/>
    <mergeCell ref="E1315:F1315"/>
    <mergeCell ref="AE1315:AF1315"/>
    <mergeCell ref="AG1315:AH1315"/>
    <mergeCell ref="AK1315:AL1315"/>
    <mergeCell ref="C1312:D1312"/>
    <mergeCell ref="E1312:F1312"/>
    <mergeCell ref="AE1312:AF1312"/>
    <mergeCell ref="AG1312:AH1312"/>
    <mergeCell ref="AK1312:AL1312"/>
    <mergeCell ref="C1313:D1313"/>
    <mergeCell ref="E1313:F1313"/>
    <mergeCell ref="AE1313:AF1313"/>
    <mergeCell ref="AG1313:AH1313"/>
    <mergeCell ref="AK1313:AL1313"/>
    <mergeCell ref="C1310:D1310"/>
    <mergeCell ref="E1310:F1310"/>
    <mergeCell ref="AE1310:AF1310"/>
    <mergeCell ref="AG1310:AH1310"/>
    <mergeCell ref="AK1310:AL1310"/>
    <mergeCell ref="C1311:D1311"/>
    <mergeCell ref="E1311:F1311"/>
    <mergeCell ref="AE1311:AF1311"/>
    <mergeCell ref="AG1311:AH1311"/>
    <mergeCell ref="AK1311:AL1311"/>
    <mergeCell ref="C1308:D1308"/>
    <mergeCell ref="E1308:F1308"/>
    <mergeCell ref="AE1308:AF1308"/>
    <mergeCell ref="AG1308:AH1308"/>
    <mergeCell ref="AK1308:AL1308"/>
    <mergeCell ref="C1309:D1309"/>
    <mergeCell ref="E1309:F1309"/>
    <mergeCell ref="AE1309:AF1309"/>
    <mergeCell ref="AG1309:AH1309"/>
    <mergeCell ref="AK1309:AL1309"/>
    <mergeCell ref="C1306:D1306"/>
    <mergeCell ref="E1306:F1306"/>
    <mergeCell ref="AE1306:AF1306"/>
    <mergeCell ref="AG1306:AH1306"/>
    <mergeCell ref="AK1306:AL1306"/>
    <mergeCell ref="C1307:D1307"/>
    <mergeCell ref="E1307:F1307"/>
    <mergeCell ref="AE1307:AF1307"/>
    <mergeCell ref="AG1307:AH1307"/>
    <mergeCell ref="AK1307:AL1307"/>
    <mergeCell ref="C1304:D1304"/>
    <mergeCell ref="E1304:F1304"/>
    <mergeCell ref="AE1304:AF1304"/>
    <mergeCell ref="AG1304:AH1304"/>
    <mergeCell ref="AK1304:AL1304"/>
    <mergeCell ref="C1305:D1305"/>
    <mergeCell ref="E1305:F1305"/>
    <mergeCell ref="AE1305:AF1305"/>
    <mergeCell ref="AG1305:AH1305"/>
    <mergeCell ref="AK1305:AL1305"/>
    <mergeCell ref="AM1301:AN1301"/>
    <mergeCell ref="AK1302:AL1302"/>
    <mergeCell ref="AM1302:AN1302"/>
    <mergeCell ref="C1303:D1303"/>
    <mergeCell ref="E1303:F1303"/>
    <mergeCell ref="AE1303:AF1303"/>
    <mergeCell ref="AG1303:AH1303"/>
    <mergeCell ref="E1297:I1299"/>
    <mergeCell ref="AG1298:AK1300"/>
    <mergeCell ref="I1300:J1300"/>
    <mergeCell ref="K1300:L1300"/>
    <mergeCell ref="I1301:J1301"/>
    <mergeCell ref="K1301:L1301"/>
    <mergeCell ref="AK1301:AL1301"/>
    <mergeCell ref="AF1292:AG1293"/>
    <mergeCell ref="AH1292:AI1293"/>
    <mergeCell ref="AJ1292:AJ1293"/>
    <mergeCell ref="B1293:C1293"/>
    <mergeCell ref="AD1293:AE1293"/>
    <mergeCell ref="B1294:H1295"/>
    <mergeCell ref="AD1294:AJ1294"/>
    <mergeCell ref="AF1290:AG1291"/>
    <mergeCell ref="AH1290:AI1291"/>
    <mergeCell ref="AJ1290:AJ1291"/>
    <mergeCell ref="AK1290:AN1294"/>
    <mergeCell ref="B1291:C1291"/>
    <mergeCell ref="AD1291:AE1291"/>
    <mergeCell ref="B1292:C1292"/>
    <mergeCell ref="D1292:E1293"/>
    <mergeCell ref="F1292:G1293"/>
    <mergeCell ref="H1292:H1293"/>
    <mergeCell ref="B1290:C1290"/>
    <mergeCell ref="D1290:E1291"/>
    <mergeCell ref="F1290:G1291"/>
    <mergeCell ref="H1290:H1291"/>
    <mergeCell ref="I1290:L1295"/>
    <mergeCell ref="AD1290:AE1290"/>
    <mergeCell ref="AD1292:AE1292"/>
    <mergeCell ref="AK1288:AK1289"/>
    <mergeCell ref="AL1288:AL1289"/>
    <mergeCell ref="AM1288:AM1289"/>
    <mergeCell ref="AN1288:AN1289"/>
    <mergeCell ref="B1289:C1289"/>
    <mergeCell ref="AD1289:AE1289"/>
    <mergeCell ref="K1288:K1289"/>
    <mergeCell ref="L1288:L1289"/>
    <mergeCell ref="AD1288:AE1288"/>
    <mergeCell ref="AF1288:AG1289"/>
    <mergeCell ref="AH1288:AI1289"/>
    <mergeCell ref="AJ1288:AJ1289"/>
    <mergeCell ref="B1288:C1288"/>
    <mergeCell ref="D1288:E1289"/>
    <mergeCell ref="F1288:G1289"/>
    <mergeCell ref="H1288:H1289"/>
    <mergeCell ref="I1288:I1289"/>
    <mergeCell ref="J1288:J1289"/>
    <mergeCell ref="AM1286:AM1287"/>
    <mergeCell ref="AN1286:AN1287"/>
    <mergeCell ref="B1287:C1287"/>
    <mergeCell ref="AD1287:AE1287"/>
    <mergeCell ref="J1286:J1287"/>
    <mergeCell ref="K1286:K1287"/>
    <mergeCell ref="L1286:L1287"/>
    <mergeCell ref="E1285:F1285"/>
    <mergeCell ref="AE1285:AF1285"/>
    <mergeCell ref="AG1285:AH1285"/>
    <mergeCell ref="AJ1286:AJ1287"/>
    <mergeCell ref="AK1286:AK1287"/>
    <mergeCell ref="AL1286:AL1287"/>
    <mergeCell ref="AK1285:AL1285"/>
    <mergeCell ref="B1286:C1286"/>
    <mergeCell ref="D1286:E1287"/>
    <mergeCell ref="F1286:G1287"/>
    <mergeCell ref="H1286:H1287"/>
    <mergeCell ref="I1286:I1287"/>
    <mergeCell ref="AD1286:AE1286"/>
    <mergeCell ref="AF1286:AG1287"/>
    <mergeCell ref="AH1286:AI1287"/>
    <mergeCell ref="C1285:D1285"/>
    <mergeCell ref="C1283:D1283"/>
    <mergeCell ref="E1283:F1283"/>
    <mergeCell ref="AE1283:AF1283"/>
    <mergeCell ref="AG1283:AH1283"/>
    <mergeCell ref="AK1283:AL1283"/>
    <mergeCell ref="C1284:D1284"/>
    <mergeCell ref="E1284:F1284"/>
    <mergeCell ref="AE1284:AF1284"/>
    <mergeCell ref="AG1284:AH1284"/>
    <mergeCell ref="AK1284:AL1284"/>
    <mergeCell ref="C1281:D1281"/>
    <mergeCell ref="E1281:F1281"/>
    <mergeCell ref="AE1281:AF1281"/>
    <mergeCell ref="AG1281:AH1281"/>
    <mergeCell ref="AK1281:AL1281"/>
    <mergeCell ref="C1282:D1282"/>
    <mergeCell ref="E1282:F1282"/>
    <mergeCell ref="AE1282:AF1282"/>
    <mergeCell ref="AG1282:AH1282"/>
    <mergeCell ref="AK1282:AL1282"/>
    <mergeCell ref="C1279:D1279"/>
    <mergeCell ref="E1279:F1279"/>
    <mergeCell ref="AE1279:AF1279"/>
    <mergeCell ref="AG1279:AH1279"/>
    <mergeCell ref="AK1279:AL1279"/>
    <mergeCell ref="C1280:D1280"/>
    <mergeCell ref="E1280:F1280"/>
    <mergeCell ref="AE1280:AF1280"/>
    <mergeCell ref="AG1280:AH1280"/>
    <mergeCell ref="AK1280:AL1280"/>
    <mergeCell ref="C1277:D1277"/>
    <mergeCell ref="E1277:F1277"/>
    <mergeCell ref="AE1277:AF1277"/>
    <mergeCell ref="AG1277:AH1277"/>
    <mergeCell ref="AK1277:AL1277"/>
    <mergeCell ref="C1278:D1278"/>
    <mergeCell ref="E1278:F1278"/>
    <mergeCell ref="AE1278:AF1278"/>
    <mergeCell ref="AG1278:AH1278"/>
    <mergeCell ref="AK1278:AL1278"/>
    <mergeCell ref="C1275:D1275"/>
    <mergeCell ref="E1275:F1275"/>
    <mergeCell ref="AE1275:AF1275"/>
    <mergeCell ref="AG1275:AH1275"/>
    <mergeCell ref="AK1275:AL1275"/>
    <mergeCell ref="C1276:D1276"/>
    <mergeCell ref="E1276:F1276"/>
    <mergeCell ref="AE1276:AF1276"/>
    <mergeCell ref="AG1276:AH1276"/>
    <mergeCell ref="AK1276:AL1276"/>
    <mergeCell ref="C1273:D1273"/>
    <mergeCell ref="E1273:F1273"/>
    <mergeCell ref="AE1273:AF1273"/>
    <mergeCell ref="AG1273:AH1273"/>
    <mergeCell ref="AK1273:AL1273"/>
    <mergeCell ref="C1274:D1274"/>
    <mergeCell ref="E1274:F1274"/>
    <mergeCell ref="AE1274:AF1274"/>
    <mergeCell ref="AG1274:AH1274"/>
    <mergeCell ref="AK1274:AL1274"/>
    <mergeCell ref="C1271:D1271"/>
    <mergeCell ref="E1271:F1271"/>
    <mergeCell ref="AE1271:AF1271"/>
    <mergeCell ref="AG1271:AH1271"/>
    <mergeCell ref="AK1271:AL1271"/>
    <mergeCell ref="C1272:D1272"/>
    <mergeCell ref="E1272:F1272"/>
    <mergeCell ref="AE1272:AF1272"/>
    <mergeCell ref="AG1272:AH1272"/>
    <mergeCell ref="AK1272:AL1272"/>
    <mergeCell ref="C1269:D1269"/>
    <mergeCell ref="E1269:F1269"/>
    <mergeCell ref="AE1269:AF1269"/>
    <mergeCell ref="AG1269:AH1269"/>
    <mergeCell ref="AK1269:AL1269"/>
    <mergeCell ref="C1270:D1270"/>
    <mergeCell ref="E1270:F1270"/>
    <mergeCell ref="AE1270:AF1270"/>
    <mergeCell ref="AG1270:AH1270"/>
    <mergeCell ref="AK1270:AL1270"/>
    <mergeCell ref="AM1266:AN1266"/>
    <mergeCell ref="AK1267:AL1267"/>
    <mergeCell ref="AM1267:AN1267"/>
    <mergeCell ref="C1268:D1268"/>
    <mergeCell ref="E1268:F1268"/>
    <mergeCell ref="AE1268:AF1268"/>
    <mergeCell ref="AG1268:AH1268"/>
    <mergeCell ref="E1262:I1264"/>
    <mergeCell ref="AG1263:AK1265"/>
    <mergeCell ref="I1265:J1265"/>
    <mergeCell ref="K1265:L1265"/>
    <mergeCell ref="I1266:J1266"/>
    <mergeCell ref="K1266:L1266"/>
    <mergeCell ref="AK1266:AL1266"/>
    <mergeCell ref="AF1257:AG1258"/>
    <mergeCell ref="AH1257:AI1258"/>
    <mergeCell ref="AJ1257:AJ1258"/>
    <mergeCell ref="B1258:C1258"/>
    <mergeCell ref="AD1258:AE1258"/>
    <mergeCell ref="B1259:H1260"/>
    <mergeCell ref="AD1259:AJ1259"/>
    <mergeCell ref="AF1255:AG1256"/>
    <mergeCell ref="AH1255:AI1256"/>
    <mergeCell ref="AJ1255:AJ1256"/>
    <mergeCell ref="AK1255:AN1259"/>
    <mergeCell ref="B1256:C1256"/>
    <mergeCell ref="AD1256:AE1256"/>
    <mergeCell ref="B1257:C1257"/>
    <mergeCell ref="D1257:E1258"/>
    <mergeCell ref="F1257:G1258"/>
    <mergeCell ref="H1257:H1258"/>
    <mergeCell ref="B1255:C1255"/>
    <mergeCell ref="D1255:E1256"/>
    <mergeCell ref="F1255:G1256"/>
    <mergeCell ref="H1255:H1256"/>
    <mergeCell ref="I1255:L1260"/>
    <mergeCell ref="AD1255:AE1255"/>
    <mergeCell ref="AD1257:AE1257"/>
    <mergeCell ref="AK1253:AK1254"/>
    <mergeCell ref="AL1253:AL1254"/>
    <mergeCell ref="AM1253:AM1254"/>
    <mergeCell ref="AN1253:AN1254"/>
    <mergeCell ref="B1254:C1254"/>
    <mergeCell ref="AD1254:AE1254"/>
    <mergeCell ref="K1253:K1254"/>
    <mergeCell ref="L1253:L1254"/>
    <mergeCell ref="AD1253:AE1253"/>
    <mergeCell ref="AF1253:AG1254"/>
    <mergeCell ref="AH1253:AI1254"/>
    <mergeCell ref="AJ1253:AJ1254"/>
    <mergeCell ref="B1253:C1253"/>
    <mergeCell ref="D1253:E1254"/>
    <mergeCell ref="F1253:G1254"/>
    <mergeCell ref="H1253:H1254"/>
    <mergeCell ref="I1253:I1254"/>
    <mergeCell ref="J1253:J1254"/>
    <mergeCell ref="AM1251:AM1252"/>
    <mergeCell ref="AN1251:AN1252"/>
    <mergeCell ref="B1252:C1252"/>
    <mergeCell ref="AD1252:AE1252"/>
    <mergeCell ref="J1251:J1252"/>
    <mergeCell ref="K1251:K1252"/>
    <mergeCell ref="L1251:L1252"/>
    <mergeCell ref="E1250:F1250"/>
    <mergeCell ref="AE1250:AF1250"/>
    <mergeCell ref="AG1250:AH1250"/>
    <mergeCell ref="AJ1251:AJ1252"/>
    <mergeCell ref="AK1251:AK1252"/>
    <mergeCell ref="AL1251:AL1252"/>
    <mergeCell ref="AK1250:AL1250"/>
    <mergeCell ref="B1251:C1251"/>
    <mergeCell ref="D1251:E1252"/>
    <mergeCell ref="F1251:G1252"/>
    <mergeCell ref="H1251:H1252"/>
    <mergeCell ref="I1251:I1252"/>
    <mergeCell ref="AD1251:AE1251"/>
    <mergeCell ref="AF1251:AG1252"/>
    <mergeCell ref="AH1251:AI1252"/>
    <mergeCell ref="C1250:D1250"/>
    <mergeCell ref="C1248:D1248"/>
    <mergeCell ref="E1248:F1248"/>
    <mergeCell ref="AE1248:AF1248"/>
    <mergeCell ref="AG1248:AH1248"/>
    <mergeCell ref="AK1248:AL1248"/>
    <mergeCell ref="C1249:D1249"/>
    <mergeCell ref="E1249:F1249"/>
    <mergeCell ref="AE1249:AF1249"/>
    <mergeCell ref="AG1249:AH1249"/>
    <mergeCell ref="AK1249:AL1249"/>
    <mergeCell ref="C1246:D1246"/>
    <mergeCell ref="E1246:F1246"/>
    <mergeCell ref="AE1246:AF1246"/>
    <mergeCell ref="AG1246:AH1246"/>
    <mergeCell ref="AK1246:AL1246"/>
    <mergeCell ref="C1247:D1247"/>
    <mergeCell ref="E1247:F1247"/>
    <mergeCell ref="AE1247:AF1247"/>
    <mergeCell ref="AG1247:AH1247"/>
    <mergeCell ref="AK1247:AL1247"/>
    <mergeCell ref="C1244:D1244"/>
    <mergeCell ref="E1244:F1244"/>
    <mergeCell ref="AE1244:AF1244"/>
    <mergeCell ref="AG1244:AH1244"/>
    <mergeCell ref="AK1244:AL1244"/>
    <mergeCell ref="C1245:D1245"/>
    <mergeCell ref="E1245:F1245"/>
    <mergeCell ref="AE1245:AF1245"/>
    <mergeCell ref="AG1245:AH1245"/>
    <mergeCell ref="AK1245:AL1245"/>
    <mergeCell ref="C1242:D1242"/>
    <mergeCell ref="E1242:F1242"/>
    <mergeCell ref="AE1242:AF1242"/>
    <mergeCell ref="AG1242:AH1242"/>
    <mergeCell ref="AK1242:AL1242"/>
    <mergeCell ref="C1243:D1243"/>
    <mergeCell ref="E1243:F1243"/>
    <mergeCell ref="AE1243:AF1243"/>
    <mergeCell ref="AG1243:AH1243"/>
    <mergeCell ref="AK1243:AL1243"/>
    <mergeCell ref="C1240:D1240"/>
    <mergeCell ref="E1240:F1240"/>
    <mergeCell ref="AE1240:AF1240"/>
    <mergeCell ref="AG1240:AH1240"/>
    <mergeCell ref="AK1240:AL1240"/>
    <mergeCell ref="C1241:D1241"/>
    <mergeCell ref="E1241:F1241"/>
    <mergeCell ref="AE1241:AF1241"/>
    <mergeCell ref="AG1241:AH1241"/>
    <mergeCell ref="AK1241:AL1241"/>
    <mergeCell ref="C1238:D1238"/>
    <mergeCell ref="E1238:F1238"/>
    <mergeCell ref="AE1238:AF1238"/>
    <mergeCell ref="AG1238:AH1238"/>
    <mergeCell ref="AK1238:AL1238"/>
    <mergeCell ref="C1239:D1239"/>
    <mergeCell ref="E1239:F1239"/>
    <mergeCell ref="AE1239:AF1239"/>
    <mergeCell ref="AG1239:AH1239"/>
    <mergeCell ref="AK1239:AL1239"/>
    <mergeCell ref="C1236:D1236"/>
    <mergeCell ref="E1236:F1236"/>
    <mergeCell ref="AE1236:AF1236"/>
    <mergeCell ref="AG1236:AH1236"/>
    <mergeCell ref="AK1236:AL1236"/>
    <mergeCell ref="C1237:D1237"/>
    <mergeCell ref="E1237:F1237"/>
    <mergeCell ref="AE1237:AF1237"/>
    <mergeCell ref="AG1237:AH1237"/>
    <mergeCell ref="AK1237:AL1237"/>
    <mergeCell ref="C1234:D1234"/>
    <mergeCell ref="E1234:F1234"/>
    <mergeCell ref="AE1234:AF1234"/>
    <mergeCell ref="AG1234:AH1234"/>
    <mergeCell ref="AK1234:AL1234"/>
    <mergeCell ref="C1235:D1235"/>
    <mergeCell ref="E1235:F1235"/>
    <mergeCell ref="AE1235:AF1235"/>
    <mergeCell ref="AG1235:AH1235"/>
    <mergeCell ref="AK1235:AL1235"/>
    <mergeCell ref="AM1231:AN1231"/>
    <mergeCell ref="AK1232:AL1232"/>
    <mergeCell ref="AM1232:AN1232"/>
    <mergeCell ref="C1233:D1233"/>
    <mergeCell ref="E1233:F1233"/>
    <mergeCell ref="AE1233:AF1233"/>
    <mergeCell ref="AG1233:AH1233"/>
    <mergeCell ref="E1227:I1229"/>
    <mergeCell ref="AG1228:AK1230"/>
    <mergeCell ref="I1230:J1230"/>
    <mergeCell ref="K1230:L1230"/>
    <mergeCell ref="I1231:J1231"/>
    <mergeCell ref="K1231:L1231"/>
    <mergeCell ref="AK1231:AL1231"/>
    <mergeCell ref="AF1222:AG1223"/>
    <mergeCell ref="AH1222:AI1223"/>
    <mergeCell ref="AJ1222:AJ1223"/>
    <mergeCell ref="B1223:C1223"/>
    <mergeCell ref="AD1223:AE1223"/>
    <mergeCell ref="B1224:H1225"/>
    <mergeCell ref="AD1224:AJ1224"/>
    <mergeCell ref="AF1220:AG1221"/>
    <mergeCell ref="AH1220:AI1221"/>
    <mergeCell ref="AJ1220:AJ1221"/>
    <mergeCell ref="AK1220:AN1224"/>
    <mergeCell ref="B1221:C1221"/>
    <mergeCell ref="AD1221:AE1221"/>
    <mergeCell ref="B1222:C1222"/>
    <mergeCell ref="D1222:E1223"/>
    <mergeCell ref="F1222:G1223"/>
    <mergeCell ref="H1222:H1223"/>
    <mergeCell ref="B1220:C1220"/>
    <mergeCell ref="D1220:E1221"/>
    <mergeCell ref="F1220:G1221"/>
    <mergeCell ref="H1220:H1221"/>
    <mergeCell ref="I1220:L1225"/>
    <mergeCell ref="AD1220:AE1220"/>
    <mergeCell ref="AD1222:AE1222"/>
    <mergeCell ref="AK1218:AK1219"/>
    <mergeCell ref="AL1218:AL1219"/>
    <mergeCell ref="AM1218:AM1219"/>
    <mergeCell ref="AN1218:AN1219"/>
    <mergeCell ref="B1219:C1219"/>
    <mergeCell ref="AD1219:AE1219"/>
    <mergeCell ref="K1218:K1219"/>
    <mergeCell ref="L1218:L1219"/>
    <mergeCell ref="AD1218:AE1218"/>
    <mergeCell ref="AF1218:AG1219"/>
    <mergeCell ref="AH1218:AI1219"/>
    <mergeCell ref="AJ1218:AJ1219"/>
    <mergeCell ref="B1218:C1218"/>
    <mergeCell ref="D1218:E1219"/>
    <mergeCell ref="F1218:G1219"/>
    <mergeCell ref="H1218:H1219"/>
    <mergeCell ref="I1218:I1219"/>
    <mergeCell ref="J1218:J1219"/>
    <mergeCell ref="AM1216:AM1217"/>
    <mergeCell ref="AN1216:AN1217"/>
    <mergeCell ref="B1217:C1217"/>
    <mergeCell ref="AD1217:AE1217"/>
    <mergeCell ref="J1216:J1217"/>
    <mergeCell ref="K1216:K1217"/>
    <mergeCell ref="L1216:L1217"/>
    <mergeCell ref="E1215:F1215"/>
    <mergeCell ref="AE1215:AF1215"/>
    <mergeCell ref="AG1215:AH1215"/>
    <mergeCell ref="AJ1216:AJ1217"/>
    <mergeCell ref="AK1216:AK1217"/>
    <mergeCell ref="AL1216:AL1217"/>
    <mergeCell ref="AK1215:AL1215"/>
    <mergeCell ref="B1216:C1216"/>
    <mergeCell ref="D1216:E1217"/>
    <mergeCell ref="F1216:G1217"/>
    <mergeCell ref="H1216:H1217"/>
    <mergeCell ref="I1216:I1217"/>
    <mergeCell ref="AD1216:AE1216"/>
    <mergeCell ref="AF1216:AG1217"/>
    <mergeCell ref="AH1216:AI1217"/>
    <mergeCell ref="C1215:D1215"/>
    <mergeCell ref="C1213:D1213"/>
    <mergeCell ref="E1213:F1213"/>
    <mergeCell ref="AE1213:AF1213"/>
    <mergeCell ref="AG1213:AH1213"/>
    <mergeCell ref="AK1213:AL1213"/>
    <mergeCell ref="C1214:D1214"/>
    <mergeCell ref="E1214:F1214"/>
    <mergeCell ref="AE1214:AF1214"/>
    <mergeCell ref="AG1214:AH1214"/>
    <mergeCell ref="AK1214:AL1214"/>
    <mergeCell ref="C1211:D1211"/>
    <mergeCell ref="E1211:F1211"/>
    <mergeCell ref="AE1211:AF1211"/>
    <mergeCell ref="AG1211:AH1211"/>
    <mergeCell ref="AK1211:AL1211"/>
    <mergeCell ref="C1212:D1212"/>
    <mergeCell ref="E1212:F1212"/>
    <mergeCell ref="AE1212:AF1212"/>
    <mergeCell ref="AG1212:AH1212"/>
    <mergeCell ref="AK1212:AL1212"/>
    <mergeCell ref="C1209:D1209"/>
    <mergeCell ref="E1209:F1209"/>
    <mergeCell ref="AE1209:AF1209"/>
    <mergeCell ref="AG1209:AH1209"/>
    <mergeCell ref="AK1209:AL1209"/>
    <mergeCell ref="C1210:D1210"/>
    <mergeCell ref="E1210:F1210"/>
    <mergeCell ref="AE1210:AF1210"/>
    <mergeCell ref="AG1210:AH1210"/>
    <mergeCell ref="AK1210:AL1210"/>
    <mergeCell ref="C1207:D1207"/>
    <mergeCell ref="E1207:F1207"/>
    <mergeCell ref="AE1207:AF1207"/>
    <mergeCell ref="AG1207:AH1207"/>
    <mergeCell ref="AK1207:AL1207"/>
    <mergeCell ref="C1208:D1208"/>
    <mergeCell ref="E1208:F1208"/>
    <mergeCell ref="AE1208:AF1208"/>
    <mergeCell ref="AG1208:AH1208"/>
    <mergeCell ref="AK1208:AL1208"/>
    <mergeCell ref="C1205:D1205"/>
    <mergeCell ref="E1205:F1205"/>
    <mergeCell ref="AE1205:AF1205"/>
    <mergeCell ref="AG1205:AH1205"/>
    <mergeCell ref="AK1205:AL1205"/>
    <mergeCell ref="C1206:D1206"/>
    <mergeCell ref="E1206:F1206"/>
    <mergeCell ref="AE1206:AF1206"/>
    <mergeCell ref="AG1206:AH1206"/>
    <mergeCell ref="AK1206:AL1206"/>
    <mergeCell ref="C1203:D1203"/>
    <mergeCell ref="E1203:F1203"/>
    <mergeCell ref="AE1203:AF1203"/>
    <mergeCell ref="AG1203:AH1203"/>
    <mergeCell ref="AK1203:AL1203"/>
    <mergeCell ref="C1204:D1204"/>
    <mergeCell ref="E1204:F1204"/>
    <mergeCell ref="AE1204:AF1204"/>
    <mergeCell ref="AG1204:AH1204"/>
    <mergeCell ref="AK1204:AL1204"/>
    <mergeCell ref="C1201:D1201"/>
    <mergeCell ref="E1201:F1201"/>
    <mergeCell ref="AE1201:AF1201"/>
    <mergeCell ref="AG1201:AH1201"/>
    <mergeCell ref="AK1201:AL1201"/>
    <mergeCell ref="C1202:D1202"/>
    <mergeCell ref="E1202:F1202"/>
    <mergeCell ref="AE1202:AF1202"/>
    <mergeCell ref="AG1202:AH1202"/>
    <mergeCell ref="AK1202:AL1202"/>
    <mergeCell ref="C1199:D1199"/>
    <mergeCell ref="E1199:F1199"/>
    <mergeCell ref="AE1199:AF1199"/>
    <mergeCell ref="AG1199:AH1199"/>
    <mergeCell ref="AK1199:AL1199"/>
    <mergeCell ref="C1200:D1200"/>
    <mergeCell ref="E1200:F1200"/>
    <mergeCell ref="AE1200:AF1200"/>
    <mergeCell ref="AG1200:AH1200"/>
    <mergeCell ref="AK1200:AL1200"/>
    <mergeCell ref="AM1196:AN1196"/>
    <mergeCell ref="AK1197:AL1197"/>
    <mergeCell ref="AM1197:AN1197"/>
    <mergeCell ref="C1198:D1198"/>
    <mergeCell ref="E1198:F1198"/>
    <mergeCell ref="AE1198:AF1198"/>
    <mergeCell ref="AG1198:AH1198"/>
    <mergeCell ref="E1192:I1194"/>
    <mergeCell ref="AG1193:AK1195"/>
    <mergeCell ref="I1195:J1195"/>
    <mergeCell ref="K1195:L1195"/>
    <mergeCell ref="I1196:J1196"/>
    <mergeCell ref="K1196:L1196"/>
    <mergeCell ref="AK1196:AL1196"/>
    <mergeCell ref="AF1187:AG1188"/>
    <mergeCell ref="AH1187:AI1188"/>
    <mergeCell ref="AJ1187:AJ1188"/>
    <mergeCell ref="B1188:C1188"/>
    <mergeCell ref="AD1188:AE1188"/>
    <mergeCell ref="B1189:H1190"/>
    <mergeCell ref="AD1189:AJ1189"/>
    <mergeCell ref="AF1185:AG1186"/>
    <mergeCell ref="AH1185:AI1186"/>
    <mergeCell ref="AJ1185:AJ1186"/>
    <mergeCell ref="AK1185:AN1189"/>
    <mergeCell ref="B1186:C1186"/>
    <mergeCell ref="AD1186:AE1186"/>
    <mergeCell ref="B1187:C1187"/>
    <mergeCell ref="D1187:E1188"/>
    <mergeCell ref="F1187:G1188"/>
    <mergeCell ref="H1187:H1188"/>
    <mergeCell ref="B1185:C1185"/>
    <mergeCell ref="D1185:E1186"/>
    <mergeCell ref="F1185:G1186"/>
    <mergeCell ref="H1185:H1186"/>
    <mergeCell ref="I1185:L1190"/>
    <mergeCell ref="AD1185:AE1185"/>
    <mergeCell ref="AD1187:AE1187"/>
    <mergeCell ref="AK1183:AK1184"/>
    <mergeCell ref="AL1183:AL1184"/>
    <mergeCell ref="AM1183:AM1184"/>
    <mergeCell ref="AN1183:AN1184"/>
    <mergeCell ref="B1184:C1184"/>
    <mergeCell ref="AD1184:AE1184"/>
    <mergeCell ref="K1183:K1184"/>
    <mergeCell ref="L1183:L1184"/>
    <mergeCell ref="AD1183:AE1183"/>
    <mergeCell ref="AF1183:AG1184"/>
    <mergeCell ref="AH1183:AI1184"/>
    <mergeCell ref="AJ1183:AJ1184"/>
    <mergeCell ref="B1183:C1183"/>
    <mergeCell ref="D1183:E1184"/>
    <mergeCell ref="F1183:G1184"/>
    <mergeCell ref="H1183:H1184"/>
    <mergeCell ref="I1183:I1184"/>
    <mergeCell ref="J1183:J1184"/>
    <mergeCell ref="AM1181:AM1182"/>
    <mergeCell ref="AN1181:AN1182"/>
    <mergeCell ref="B1182:C1182"/>
    <mergeCell ref="AD1182:AE1182"/>
    <mergeCell ref="J1181:J1182"/>
    <mergeCell ref="K1181:K1182"/>
    <mergeCell ref="L1181:L1182"/>
    <mergeCell ref="E1180:F1180"/>
    <mergeCell ref="AE1180:AF1180"/>
    <mergeCell ref="AG1180:AH1180"/>
    <mergeCell ref="AJ1181:AJ1182"/>
    <mergeCell ref="AK1181:AK1182"/>
    <mergeCell ref="AL1181:AL1182"/>
    <mergeCell ref="AK1180:AL1180"/>
    <mergeCell ref="B1181:C1181"/>
    <mergeCell ref="D1181:E1182"/>
    <mergeCell ref="F1181:G1182"/>
    <mergeCell ref="H1181:H1182"/>
    <mergeCell ref="I1181:I1182"/>
    <mergeCell ref="AD1181:AE1181"/>
    <mergeCell ref="AF1181:AG1182"/>
    <mergeCell ref="AH1181:AI1182"/>
    <mergeCell ref="C1180:D1180"/>
    <mergeCell ref="C1178:D1178"/>
    <mergeCell ref="E1178:F1178"/>
    <mergeCell ref="AE1178:AF1178"/>
    <mergeCell ref="AG1178:AH1178"/>
    <mergeCell ref="AK1178:AL1178"/>
    <mergeCell ref="C1179:D1179"/>
    <mergeCell ref="E1179:F1179"/>
    <mergeCell ref="AE1179:AF1179"/>
    <mergeCell ref="AG1179:AH1179"/>
    <mergeCell ref="AK1179:AL1179"/>
    <mergeCell ref="C1176:D1176"/>
    <mergeCell ref="E1176:F1176"/>
    <mergeCell ref="AE1176:AF1176"/>
    <mergeCell ref="AG1176:AH1176"/>
    <mergeCell ref="AK1176:AL1176"/>
    <mergeCell ref="C1177:D1177"/>
    <mergeCell ref="E1177:F1177"/>
    <mergeCell ref="AE1177:AF1177"/>
    <mergeCell ref="AG1177:AH1177"/>
    <mergeCell ref="AK1177:AL1177"/>
    <mergeCell ref="C1174:D1174"/>
    <mergeCell ref="E1174:F1174"/>
    <mergeCell ref="AE1174:AF1174"/>
    <mergeCell ref="AG1174:AH1174"/>
    <mergeCell ref="AK1174:AL1174"/>
    <mergeCell ref="C1175:D1175"/>
    <mergeCell ref="E1175:F1175"/>
    <mergeCell ref="AE1175:AF1175"/>
    <mergeCell ref="AG1175:AH1175"/>
    <mergeCell ref="AK1175:AL1175"/>
    <mergeCell ref="C1172:D1172"/>
    <mergeCell ref="E1172:F1172"/>
    <mergeCell ref="AE1172:AF1172"/>
    <mergeCell ref="AG1172:AH1172"/>
    <mergeCell ref="AK1172:AL1172"/>
    <mergeCell ref="C1173:D1173"/>
    <mergeCell ref="E1173:F1173"/>
    <mergeCell ref="AE1173:AF1173"/>
    <mergeCell ref="AG1173:AH1173"/>
    <mergeCell ref="AK1173:AL1173"/>
    <mergeCell ref="C1170:D1170"/>
    <mergeCell ref="E1170:F1170"/>
    <mergeCell ref="AE1170:AF1170"/>
    <mergeCell ref="AG1170:AH1170"/>
    <mergeCell ref="AK1170:AL1170"/>
    <mergeCell ref="C1171:D1171"/>
    <mergeCell ref="E1171:F1171"/>
    <mergeCell ref="AE1171:AF1171"/>
    <mergeCell ref="AG1171:AH1171"/>
    <mergeCell ref="AK1171:AL1171"/>
    <mergeCell ref="C1168:D1168"/>
    <mergeCell ref="E1168:F1168"/>
    <mergeCell ref="AE1168:AF1168"/>
    <mergeCell ref="AG1168:AH1168"/>
    <mergeCell ref="AK1168:AL1168"/>
    <mergeCell ref="C1169:D1169"/>
    <mergeCell ref="E1169:F1169"/>
    <mergeCell ref="AE1169:AF1169"/>
    <mergeCell ref="AG1169:AH1169"/>
    <mergeCell ref="AK1169:AL1169"/>
    <mergeCell ref="C1166:D1166"/>
    <mergeCell ref="E1166:F1166"/>
    <mergeCell ref="AE1166:AF1166"/>
    <mergeCell ref="AG1166:AH1166"/>
    <mergeCell ref="AK1166:AL1166"/>
    <mergeCell ref="C1167:D1167"/>
    <mergeCell ref="E1167:F1167"/>
    <mergeCell ref="AE1167:AF1167"/>
    <mergeCell ref="AG1167:AH1167"/>
    <mergeCell ref="AK1167:AL1167"/>
    <mergeCell ref="C1164:D1164"/>
    <mergeCell ref="E1164:F1164"/>
    <mergeCell ref="AE1164:AF1164"/>
    <mergeCell ref="AG1164:AH1164"/>
    <mergeCell ref="AK1164:AL1164"/>
    <mergeCell ref="C1165:D1165"/>
    <mergeCell ref="E1165:F1165"/>
    <mergeCell ref="AE1165:AF1165"/>
    <mergeCell ref="AG1165:AH1165"/>
    <mergeCell ref="AK1165:AL1165"/>
    <mergeCell ref="AM1161:AN1161"/>
    <mergeCell ref="AK1162:AL1162"/>
    <mergeCell ref="AM1162:AN1162"/>
    <mergeCell ref="C1163:D1163"/>
    <mergeCell ref="E1163:F1163"/>
    <mergeCell ref="AE1163:AF1163"/>
    <mergeCell ref="AG1163:AH1163"/>
    <mergeCell ref="E1157:I1159"/>
    <mergeCell ref="AG1158:AK1160"/>
    <mergeCell ref="I1160:J1160"/>
    <mergeCell ref="K1160:L1160"/>
    <mergeCell ref="I1161:J1161"/>
    <mergeCell ref="K1161:L1161"/>
    <mergeCell ref="AK1161:AL1161"/>
    <mergeCell ref="AF1152:AG1153"/>
    <mergeCell ref="AH1152:AI1153"/>
    <mergeCell ref="AJ1152:AJ1153"/>
    <mergeCell ref="B1153:C1153"/>
    <mergeCell ref="AD1153:AE1153"/>
    <mergeCell ref="B1154:H1155"/>
    <mergeCell ref="AD1154:AJ1154"/>
    <mergeCell ref="AF1150:AG1151"/>
    <mergeCell ref="AH1150:AI1151"/>
    <mergeCell ref="AJ1150:AJ1151"/>
    <mergeCell ref="AK1150:AN1154"/>
    <mergeCell ref="B1151:C1151"/>
    <mergeCell ref="AD1151:AE1151"/>
    <mergeCell ref="B1152:C1152"/>
    <mergeCell ref="D1152:E1153"/>
    <mergeCell ref="F1152:G1153"/>
    <mergeCell ref="H1152:H1153"/>
    <mergeCell ref="B1150:C1150"/>
    <mergeCell ref="D1150:E1151"/>
    <mergeCell ref="F1150:G1151"/>
    <mergeCell ref="H1150:H1151"/>
    <mergeCell ref="I1150:L1155"/>
    <mergeCell ref="AD1150:AE1150"/>
    <mergeCell ref="AD1152:AE1152"/>
    <mergeCell ref="AK1148:AK1149"/>
    <mergeCell ref="AL1148:AL1149"/>
    <mergeCell ref="AM1148:AM1149"/>
    <mergeCell ref="AN1148:AN1149"/>
    <mergeCell ref="B1149:C1149"/>
    <mergeCell ref="AD1149:AE1149"/>
    <mergeCell ref="K1148:K1149"/>
    <mergeCell ref="L1148:L1149"/>
    <mergeCell ref="AD1148:AE1148"/>
    <mergeCell ref="AF1148:AG1149"/>
    <mergeCell ref="AH1148:AI1149"/>
    <mergeCell ref="AJ1148:AJ1149"/>
    <mergeCell ref="B1148:C1148"/>
    <mergeCell ref="D1148:E1149"/>
    <mergeCell ref="F1148:G1149"/>
    <mergeCell ref="H1148:H1149"/>
    <mergeCell ref="I1148:I1149"/>
    <mergeCell ref="J1148:J1149"/>
    <mergeCell ref="AM1146:AM1147"/>
    <mergeCell ref="AN1146:AN1147"/>
    <mergeCell ref="B1147:C1147"/>
    <mergeCell ref="AD1147:AE1147"/>
    <mergeCell ref="J1146:J1147"/>
    <mergeCell ref="K1146:K1147"/>
    <mergeCell ref="L1146:L1147"/>
    <mergeCell ref="E1145:F1145"/>
    <mergeCell ref="AE1145:AF1145"/>
    <mergeCell ref="AG1145:AH1145"/>
    <mergeCell ref="AJ1146:AJ1147"/>
    <mergeCell ref="AK1146:AK1147"/>
    <mergeCell ref="AL1146:AL1147"/>
    <mergeCell ref="AK1145:AL1145"/>
    <mergeCell ref="B1146:C1146"/>
    <mergeCell ref="D1146:E1147"/>
    <mergeCell ref="F1146:G1147"/>
    <mergeCell ref="H1146:H1147"/>
    <mergeCell ref="I1146:I1147"/>
    <mergeCell ref="AD1146:AE1146"/>
    <mergeCell ref="AF1146:AG1147"/>
    <mergeCell ref="AH1146:AI1147"/>
    <mergeCell ref="C1145:D1145"/>
    <mergeCell ref="C1143:D1143"/>
    <mergeCell ref="E1143:F1143"/>
    <mergeCell ref="AE1143:AF1143"/>
    <mergeCell ref="AG1143:AH1143"/>
    <mergeCell ref="AK1143:AL1143"/>
    <mergeCell ref="C1144:D1144"/>
    <mergeCell ref="E1144:F1144"/>
    <mergeCell ref="AE1144:AF1144"/>
    <mergeCell ref="AG1144:AH1144"/>
    <mergeCell ref="AK1144:AL1144"/>
    <mergeCell ref="C1141:D1141"/>
    <mergeCell ref="E1141:F1141"/>
    <mergeCell ref="AE1141:AF1141"/>
    <mergeCell ref="AG1141:AH1141"/>
    <mergeCell ref="AK1141:AL1141"/>
    <mergeCell ref="C1142:D1142"/>
    <mergeCell ref="E1142:F1142"/>
    <mergeCell ref="AE1142:AF1142"/>
    <mergeCell ref="AG1142:AH1142"/>
    <mergeCell ref="AK1142:AL1142"/>
    <mergeCell ref="C1139:D1139"/>
    <mergeCell ref="E1139:F1139"/>
    <mergeCell ref="AE1139:AF1139"/>
    <mergeCell ref="AG1139:AH1139"/>
    <mergeCell ref="AK1139:AL1139"/>
    <mergeCell ref="C1140:D1140"/>
    <mergeCell ref="E1140:F1140"/>
    <mergeCell ref="AE1140:AF1140"/>
    <mergeCell ref="AG1140:AH1140"/>
    <mergeCell ref="AK1140:AL1140"/>
    <mergeCell ref="C1137:D1137"/>
    <mergeCell ref="E1137:F1137"/>
    <mergeCell ref="AE1137:AF1137"/>
    <mergeCell ref="AG1137:AH1137"/>
    <mergeCell ref="AK1137:AL1137"/>
    <mergeCell ref="C1138:D1138"/>
    <mergeCell ref="E1138:F1138"/>
    <mergeCell ref="AE1138:AF1138"/>
    <mergeCell ref="AG1138:AH1138"/>
    <mergeCell ref="AK1138:AL1138"/>
    <mergeCell ref="C1135:D1135"/>
    <mergeCell ref="E1135:F1135"/>
    <mergeCell ref="AE1135:AF1135"/>
    <mergeCell ref="AG1135:AH1135"/>
    <mergeCell ref="AK1135:AL1135"/>
    <mergeCell ref="C1136:D1136"/>
    <mergeCell ref="E1136:F1136"/>
    <mergeCell ref="AE1136:AF1136"/>
    <mergeCell ref="AG1136:AH1136"/>
    <mergeCell ref="AK1136:AL1136"/>
    <mergeCell ref="C1133:D1133"/>
    <mergeCell ref="E1133:F1133"/>
    <mergeCell ref="AE1133:AF1133"/>
    <mergeCell ref="AG1133:AH1133"/>
    <mergeCell ref="AK1133:AL1133"/>
    <mergeCell ref="C1134:D1134"/>
    <mergeCell ref="E1134:F1134"/>
    <mergeCell ref="AE1134:AF1134"/>
    <mergeCell ref="AG1134:AH1134"/>
    <mergeCell ref="AK1134:AL1134"/>
    <mergeCell ref="C1131:D1131"/>
    <mergeCell ref="E1131:F1131"/>
    <mergeCell ref="AE1131:AF1131"/>
    <mergeCell ref="AG1131:AH1131"/>
    <mergeCell ref="AK1131:AL1131"/>
    <mergeCell ref="C1132:D1132"/>
    <mergeCell ref="E1132:F1132"/>
    <mergeCell ref="AE1132:AF1132"/>
    <mergeCell ref="AG1132:AH1132"/>
    <mergeCell ref="AK1132:AL1132"/>
    <mergeCell ref="C1129:D1129"/>
    <mergeCell ref="E1129:F1129"/>
    <mergeCell ref="AE1129:AF1129"/>
    <mergeCell ref="AG1129:AH1129"/>
    <mergeCell ref="AK1129:AL1129"/>
    <mergeCell ref="C1130:D1130"/>
    <mergeCell ref="E1130:F1130"/>
    <mergeCell ref="AE1130:AF1130"/>
    <mergeCell ref="AG1130:AH1130"/>
    <mergeCell ref="AK1130:AL1130"/>
    <mergeCell ref="AM1126:AN1126"/>
    <mergeCell ref="AK1127:AL1127"/>
    <mergeCell ref="AM1127:AN1127"/>
    <mergeCell ref="C1128:D1128"/>
    <mergeCell ref="E1128:F1128"/>
    <mergeCell ref="AE1128:AF1128"/>
    <mergeCell ref="AG1128:AH1128"/>
    <mergeCell ref="E1122:I1124"/>
    <mergeCell ref="AG1123:AK1125"/>
    <mergeCell ref="I1125:J1125"/>
    <mergeCell ref="K1125:L1125"/>
    <mergeCell ref="I1126:J1126"/>
    <mergeCell ref="K1126:L1126"/>
    <mergeCell ref="AK1126:AL1126"/>
    <mergeCell ref="AF1117:AG1118"/>
    <mergeCell ref="AH1117:AI1118"/>
    <mergeCell ref="AJ1117:AJ1118"/>
    <mergeCell ref="B1118:C1118"/>
    <mergeCell ref="AD1118:AE1118"/>
    <mergeCell ref="B1119:H1120"/>
    <mergeCell ref="AD1119:AJ1119"/>
    <mergeCell ref="AF1115:AG1116"/>
    <mergeCell ref="AH1115:AI1116"/>
    <mergeCell ref="AJ1115:AJ1116"/>
    <mergeCell ref="AK1115:AN1119"/>
    <mergeCell ref="B1116:C1116"/>
    <mergeCell ref="AD1116:AE1116"/>
    <mergeCell ref="B1117:C1117"/>
    <mergeCell ref="D1117:E1118"/>
    <mergeCell ref="F1117:G1118"/>
    <mergeCell ref="H1117:H1118"/>
    <mergeCell ref="B1115:C1115"/>
    <mergeCell ref="D1115:E1116"/>
    <mergeCell ref="F1115:G1116"/>
    <mergeCell ref="H1115:H1116"/>
    <mergeCell ref="I1115:L1120"/>
    <mergeCell ref="AD1115:AE1115"/>
    <mergeCell ref="AD1117:AE1117"/>
    <mergeCell ref="AK1113:AK1114"/>
    <mergeCell ref="AL1113:AL1114"/>
    <mergeCell ref="AM1113:AM1114"/>
    <mergeCell ref="AN1113:AN1114"/>
    <mergeCell ref="B1114:C1114"/>
    <mergeCell ref="AD1114:AE1114"/>
    <mergeCell ref="K1113:K1114"/>
    <mergeCell ref="L1113:L1114"/>
    <mergeCell ref="AD1113:AE1113"/>
    <mergeCell ref="AF1113:AG1114"/>
    <mergeCell ref="AH1113:AI1114"/>
    <mergeCell ref="AJ1113:AJ1114"/>
    <mergeCell ref="B1113:C1113"/>
    <mergeCell ref="D1113:E1114"/>
    <mergeCell ref="F1113:G1114"/>
    <mergeCell ref="H1113:H1114"/>
    <mergeCell ref="I1113:I1114"/>
    <mergeCell ref="J1113:J1114"/>
    <mergeCell ref="AM1111:AM1112"/>
    <mergeCell ref="AN1111:AN1112"/>
    <mergeCell ref="B1112:C1112"/>
    <mergeCell ref="AD1112:AE1112"/>
    <mergeCell ref="J1111:J1112"/>
    <mergeCell ref="K1111:K1112"/>
    <mergeCell ref="L1111:L1112"/>
    <mergeCell ref="E1110:F1110"/>
    <mergeCell ref="AE1110:AF1110"/>
    <mergeCell ref="AG1110:AH1110"/>
    <mergeCell ref="AJ1111:AJ1112"/>
    <mergeCell ref="AK1111:AK1112"/>
    <mergeCell ref="AL1111:AL1112"/>
    <mergeCell ref="AK1110:AL1110"/>
    <mergeCell ref="B1111:C1111"/>
    <mergeCell ref="D1111:E1112"/>
    <mergeCell ref="F1111:G1112"/>
    <mergeCell ref="H1111:H1112"/>
    <mergeCell ref="I1111:I1112"/>
    <mergeCell ref="AD1111:AE1111"/>
    <mergeCell ref="AF1111:AG1112"/>
    <mergeCell ref="AH1111:AI1112"/>
    <mergeCell ref="C1110:D1110"/>
    <mergeCell ref="C1108:D1108"/>
    <mergeCell ref="E1108:F1108"/>
    <mergeCell ref="AE1108:AF1108"/>
    <mergeCell ref="AG1108:AH1108"/>
    <mergeCell ref="AK1108:AL1108"/>
    <mergeCell ref="C1109:D1109"/>
    <mergeCell ref="E1109:F1109"/>
    <mergeCell ref="AE1109:AF1109"/>
    <mergeCell ref="AG1109:AH1109"/>
    <mergeCell ref="AK1109:AL1109"/>
    <mergeCell ref="C1106:D1106"/>
    <mergeCell ref="E1106:F1106"/>
    <mergeCell ref="AE1106:AF1106"/>
    <mergeCell ref="AG1106:AH1106"/>
    <mergeCell ref="AK1106:AL1106"/>
    <mergeCell ref="C1107:D1107"/>
    <mergeCell ref="E1107:F1107"/>
    <mergeCell ref="AE1107:AF1107"/>
    <mergeCell ref="AG1107:AH1107"/>
    <mergeCell ref="AK1107:AL1107"/>
    <mergeCell ref="C1104:D1104"/>
    <mergeCell ref="E1104:F1104"/>
    <mergeCell ref="AE1104:AF1104"/>
    <mergeCell ref="AG1104:AH1104"/>
    <mergeCell ref="AK1104:AL1104"/>
    <mergeCell ref="C1105:D1105"/>
    <mergeCell ref="E1105:F1105"/>
    <mergeCell ref="AE1105:AF1105"/>
    <mergeCell ref="AG1105:AH1105"/>
    <mergeCell ref="AK1105:AL1105"/>
    <mergeCell ref="C1102:D1102"/>
    <mergeCell ref="E1102:F1102"/>
    <mergeCell ref="AE1102:AF1102"/>
    <mergeCell ref="AG1102:AH1102"/>
    <mergeCell ref="AK1102:AL1102"/>
    <mergeCell ref="C1103:D1103"/>
    <mergeCell ref="E1103:F1103"/>
    <mergeCell ref="AE1103:AF1103"/>
    <mergeCell ref="AG1103:AH1103"/>
    <mergeCell ref="AK1103:AL1103"/>
    <mergeCell ref="C1100:D1100"/>
    <mergeCell ref="E1100:F1100"/>
    <mergeCell ref="AE1100:AF1100"/>
    <mergeCell ref="AG1100:AH1100"/>
    <mergeCell ref="AK1100:AL1100"/>
    <mergeCell ref="C1101:D1101"/>
    <mergeCell ref="E1101:F1101"/>
    <mergeCell ref="AE1101:AF1101"/>
    <mergeCell ref="AG1101:AH1101"/>
    <mergeCell ref="AK1101:AL1101"/>
    <mergeCell ref="C1098:D1098"/>
    <mergeCell ref="E1098:F1098"/>
    <mergeCell ref="AE1098:AF1098"/>
    <mergeCell ref="AG1098:AH1098"/>
    <mergeCell ref="AK1098:AL1098"/>
    <mergeCell ref="C1099:D1099"/>
    <mergeCell ref="E1099:F1099"/>
    <mergeCell ref="AE1099:AF1099"/>
    <mergeCell ref="AG1099:AH1099"/>
    <mergeCell ref="AK1099:AL1099"/>
    <mergeCell ref="C1096:D1096"/>
    <mergeCell ref="E1096:F1096"/>
    <mergeCell ref="AE1096:AF1096"/>
    <mergeCell ref="AG1096:AH1096"/>
    <mergeCell ref="AK1096:AL1096"/>
    <mergeCell ref="C1097:D1097"/>
    <mergeCell ref="E1097:F1097"/>
    <mergeCell ref="AE1097:AF1097"/>
    <mergeCell ref="AG1097:AH1097"/>
    <mergeCell ref="AK1097:AL1097"/>
    <mergeCell ref="C1094:D1094"/>
    <mergeCell ref="E1094:F1094"/>
    <mergeCell ref="AE1094:AF1094"/>
    <mergeCell ref="AG1094:AH1094"/>
    <mergeCell ref="AK1094:AL1094"/>
    <mergeCell ref="C1095:D1095"/>
    <mergeCell ref="E1095:F1095"/>
    <mergeCell ref="AE1095:AF1095"/>
    <mergeCell ref="AG1095:AH1095"/>
    <mergeCell ref="AK1095:AL1095"/>
    <mergeCell ref="AM1091:AN1091"/>
    <mergeCell ref="AK1092:AL1092"/>
    <mergeCell ref="AM1092:AN1092"/>
    <mergeCell ref="C1093:D1093"/>
    <mergeCell ref="E1093:F1093"/>
    <mergeCell ref="AE1093:AF1093"/>
    <mergeCell ref="AG1093:AH1093"/>
    <mergeCell ref="E1087:I1089"/>
    <mergeCell ref="AG1088:AK1090"/>
    <mergeCell ref="I1090:J1090"/>
    <mergeCell ref="K1090:L1090"/>
    <mergeCell ref="I1091:J1091"/>
    <mergeCell ref="K1091:L1091"/>
    <mergeCell ref="AK1091:AL1091"/>
    <mergeCell ref="AF1082:AG1083"/>
    <mergeCell ref="AH1082:AI1083"/>
    <mergeCell ref="AJ1082:AJ1083"/>
    <mergeCell ref="B1083:C1083"/>
    <mergeCell ref="AD1083:AE1083"/>
    <mergeCell ref="B1084:H1085"/>
    <mergeCell ref="AD1084:AJ1084"/>
    <mergeCell ref="AF1080:AG1081"/>
    <mergeCell ref="AH1080:AI1081"/>
    <mergeCell ref="AJ1080:AJ1081"/>
    <mergeCell ref="AK1080:AN1084"/>
    <mergeCell ref="B1081:C1081"/>
    <mergeCell ref="AD1081:AE1081"/>
    <mergeCell ref="B1082:C1082"/>
    <mergeCell ref="D1082:E1083"/>
    <mergeCell ref="F1082:G1083"/>
    <mergeCell ref="H1082:H1083"/>
    <mergeCell ref="B1080:C1080"/>
    <mergeCell ref="D1080:E1081"/>
    <mergeCell ref="F1080:G1081"/>
    <mergeCell ref="H1080:H1081"/>
    <mergeCell ref="I1080:L1085"/>
    <mergeCell ref="AD1080:AE1080"/>
    <mergeCell ref="AD1082:AE1082"/>
    <mergeCell ref="AK1078:AK1079"/>
    <mergeCell ref="AL1078:AL1079"/>
    <mergeCell ref="AM1078:AM1079"/>
    <mergeCell ref="AN1078:AN1079"/>
    <mergeCell ref="B1079:C1079"/>
    <mergeCell ref="AD1079:AE1079"/>
    <mergeCell ref="K1078:K1079"/>
    <mergeCell ref="L1078:L1079"/>
    <mergeCell ref="AD1078:AE1078"/>
    <mergeCell ref="AF1078:AG1079"/>
    <mergeCell ref="AH1078:AI1079"/>
    <mergeCell ref="AJ1078:AJ1079"/>
    <mergeCell ref="B1078:C1078"/>
    <mergeCell ref="D1078:E1079"/>
    <mergeCell ref="F1078:G1079"/>
    <mergeCell ref="H1078:H1079"/>
    <mergeCell ref="I1078:I1079"/>
    <mergeCell ref="J1078:J1079"/>
    <mergeCell ref="AM1076:AM1077"/>
    <mergeCell ref="AN1076:AN1077"/>
    <mergeCell ref="B1077:C1077"/>
    <mergeCell ref="AD1077:AE1077"/>
    <mergeCell ref="J1076:J1077"/>
    <mergeCell ref="K1076:K1077"/>
    <mergeCell ref="L1076:L1077"/>
    <mergeCell ref="E1075:F1075"/>
    <mergeCell ref="AE1075:AF1075"/>
    <mergeCell ref="AG1075:AH1075"/>
    <mergeCell ref="AJ1076:AJ1077"/>
    <mergeCell ref="AK1076:AK1077"/>
    <mergeCell ref="AL1076:AL1077"/>
    <mergeCell ref="AK1075:AL1075"/>
    <mergeCell ref="B1076:C1076"/>
    <mergeCell ref="D1076:E1077"/>
    <mergeCell ref="F1076:G1077"/>
    <mergeCell ref="H1076:H1077"/>
    <mergeCell ref="I1076:I1077"/>
    <mergeCell ref="AD1076:AE1076"/>
    <mergeCell ref="AF1076:AG1077"/>
    <mergeCell ref="AH1076:AI1077"/>
    <mergeCell ref="C1075:D1075"/>
    <mergeCell ref="C1073:D1073"/>
    <mergeCell ref="E1073:F1073"/>
    <mergeCell ref="AE1073:AF1073"/>
    <mergeCell ref="AG1073:AH1073"/>
    <mergeCell ref="AK1073:AL1073"/>
    <mergeCell ref="C1074:D1074"/>
    <mergeCell ref="E1074:F1074"/>
    <mergeCell ref="AE1074:AF1074"/>
    <mergeCell ref="AG1074:AH1074"/>
    <mergeCell ref="AK1074:AL1074"/>
    <mergeCell ref="C1071:D1071"/>
    <mergeCell ref="E1071:F1071"/>
    <mergeCell ref="AE1071:AF1071"/>
    <mergeCell ref="AG1071:AH1071"/>
    <mergeCell ref="AK1071:AL1071"/>
    <mergeCell ref="C1072:D1072"/>
    <mergeCell ref="E1072:F1072"/>
    <mergeCell ref="AE1072:AF1072"/>
    <mergeCell ref="AG1072:AH1072"/>
    <mergeCell ref="AK1072:AL1072"/>
    <mergeCell ref="C1069:D1069"/>
    <mergeCell ref="E1069:F1069"/>
    <mergeCell ref="AE1069:AF1069"/>
    <mergeCell ref="AG1069:AH1069"/>
    <mergeCell ref="AK1069:AL1069"/>
    <mergeCell ref="C1070:D1070"/>
    <mergeCell ref="E1070:F1070"/>
    <mergeCell ref="AE1070:AF1070"/>
    <mergeCell ref="AG1070:AH1070"/>
    <mergeCell ref="AK1070:AL1070"/>
    <mergeCell ref="C1067:D1067"/>
    <mergeCell ref="E1067:F1067"/>
    <mergeCell ref="AE1067:AF1067"/>
    <mergeCell ref="AG1067:AH1067"/>
    <mergeCell ref="AK1067:AL1067"/>
    <mergeCell ref="C1068:D1068"/>
    <mergeCell ref="E1068:F1068"/>
    <mergeCell ref="AE1068:AF1068"/>
    <mergeCell ref="AG1068:AH1068"/>
    <mergeCell ref="AK1068:AL1068"/>
    <mergeCell ref="C1065:D1065"/>
    <mergeCell ref="E1065:F1065"/>
    <mergeCell ref="AE1065:AF1065"/>
    <mergeCell ref="AG1065:AH1065"/>
    <mergeCell ref="AK1065:AL1065"/>
    <mergeCell ref="C1066:D1066"/>
    <mergeCell ref="E1066:F1066"/>
    <mergeCell ref="AE1066:AF1066"/>
    <mergeCell ref="AG1066:AH1066"/>
    <mergeCell ref="AK1066:AL1066"/>
    <mergeCell ref="C1063:D1063"/>
    <mergeCell ref="E1063:F1063"/>
    <mergeCell ref="AE1063:AF1063"/>
    <mergeCell ref="AG1063:AH1063"/>
    <mergeCell ref="AK1063:AL1063"/>
    <mergeCell ref="C1064:D1064"/>
    <mergeCell ref="E1064:F1064"/>
    <mergeCell ref="AE1064:AF1064"/>
    <mergeCell ref="AG1064:AH1064"/>
    <mergeCell ref="AK1064:AL1064"/>
    <mergeCell ref="C1061:D1061"/>
    <mergeCell ref="E1061:F1061"/>
    <mergeCell ref="AE1061:AF1061"/>
    <mergeCell ref="AG1061:AH1061"/>
    <mergeCell ref="AK1061:AL1061"/>
    <mergeCell ref="C1062:D1062"/>
    <mergeCell ref="E1062:F1062"/>
    <mergeCell ref="AE1062:AF1062"/>
    <mergeCell ref="AG1062:AH1062"/>
    <mergeCell ref="AK1062:AL1062"/>
    <mergeCell ref="C1059:D1059"/>
    <mergeCell ref="E1059:F1059"/>
    <mergeCell ref="AE1059:AF1059"/>
    <mergeCell ref="AG1059:AH1059"/>
    <mergeCell ref="AK1059:AL1059"/>
    <mergeCell ref="C1060:D1060"/>
    <mergeCell ref="E1060:F1060"/>
    <mergeCell ref="AE1060:AF1060"/>
    <mergeCell ref="AG1060:AH1060"/>
    <mergeCell ref="AK1060:AL1060"/>
    <mergeCell ref="AM1056:AN1056"/>
    <mergeCell ref="AK1057:AL1057"/>
    <mergeCell ref="AM1057:AN1057"/>
    <mergeCell ref="C1058:D1058"/>
    <mergeCell ref="E1058:F1058"/>
    <mergeCell ref="AE1058:AF1058"/>
    <mergeCell ref="AG1058:AH1058"/>
    <mergeCell ref="E1052:I1054"/>
    <mergeCell ref="AG1053:AK1055"/>
    <mergeCell ref="I1055:J1055"/>
    <mergeCell ref="K1055:L1055"/>
    <mergeCell ref="I1056:J1056"/>
    <mergeCell ref="K1056:L1056"/>
    <mergeCell ref="AK1056:AL1056"/>
    <mergeCell ref="AF1047:AG1048"/>
    <mergeCell ref="AH1047:AI1048"/>
    <mergeCell ref="AJ1047:AJ1048"/>
    <mergeCell ref="B1048:C1048"/>
    <mergeCell ref="AD1048:AE1048"/>
    <mergeCell ref="B1049:H1050"/>
    <mergeCell ref="AD1049:AJ1049"/>
    <mergeCell ref="AF1045:AG1046"/>
    <mergeCell ref="AH1045:AI1046"/>
    <mergeCell ref="AJ1045:AJ1046"/>
    <mergeCell ref="AK1045:AN1049"/>
    <mergeCell ref="B1046:C1046"/>
    <mergeCell ref="AD1046:AE1046"/>
    <mergeCell ref="B1047:C1047"/>
    <mergeCell ref="D1047:E1048"/>
    <mergeCell ref="F1047:G1048"/>
    <mergeCell ref="H1047:H1048"/>
    <mergeCell ref="B1045:C1045"/>
    <mergeCell ref="D1045:E1046"/>
    <mergeCell ref="F1045:G1046"/>
    <mergeCell ref="H1045:H1046"/>
    <mergeCell ref="I1045:L1050"/>
    <mergeCell ref="AD1045:AE1045"/>
    <mergeCell ref="AD1047:AE1047"/>
    <mergeCell ref="AK1043:AK1044"/>
    <mergeCell ref="AL1043:AL1044"/>
    <mergeCell ref="AM1043:AM1044"/>
    <mergeCell ref="AN1043:AN1044"/>
    <mergeCell ref="B1044:C1044"/>
    <mergeCell ref="AD1044:AE1044"/>
    <mergeCell ref="K1043:K1044"/>
    <mergeCell ref="L1043:L1044"/>
    <mergeCell ref="AD1043:AE1043"/>
    <mergeCell ref="AF1043:AG1044"/>
    <mergeCell ref="AH1043:AI1044"/>
    <mergeCell ref="AJ1043:AJ1044"/>
    <mergeCell ref="B1043:C1043"/>
    <mergeCell ref="D1043:E1044"/>
    <mergeCell ref="F1043:G1044"/>
    <mergeCell ref="H1043:H1044"/>
    <mergeCell ref="I1043:I1044"/>
    <mergeCell ref="J1043:J1044"/>
    <mergeCell ref="AM1041:AM1042"/>
    <mergeCell ref="AN1041:AN1042"/>
    <mergeCell ref="B1042:C1042"/>
    <mergeCell ref="AD1042:AE1042"/>
    <mergeCell ref="J1041:J1042"/>
    <mergeCell ref="K1041:K1042"/>
    <mergeCell ref="L1041:L1042"/>
    <mergeCell ref="E1040:F1040"/>
    <mergeCell ref="AE1040:AF1040"/>
    <mergeCell ref="AG1040:AH1040"/>
    <mergeCell ref="AJ1041:AJ1042"/>
    <mergeCell ref="AK1041:AK1042"/>
    <mergeCell ref="AL1041:AL1042"/>
    <mergeCell ref="AK1040:AL1040"/>
    <mergeCell ref="B1041:C1041"/>
    <mergeCell ref="D1041:E1042"/>
    <mergeCell ref="F1041:G1042"/>
    <mergeCell ref="H1041:H1042"/>
    <mergeCell ref="I1041:I1042"/>
    <mergeCell ref="AD1041:AE1041"/>
    <mergeCell ref="AF1041:AG1042"/>
    <mergeCell ref="AH1041:AI1042"/>
    <mergeCell ref="C1040:D1040"/>
    <mergeCell ref="C1038:D1038"/>
    <mergeCell ref="E1038:F1038"/>
    <mergeCell ref="AE1038:AF1038"/>
    <mergeCell ref="AG1038:AH1038"/>
    <mergeCell ref="AK1038:AL1038"/>
    <mergeCell ref="C1039:D1039"/>
    <mergeCell ref="E1039:F1039"/>
    <mergeCell ref="AE1039:AF1039"/>
    <mergeCell ref="AG1039:AH1039"/>
    <mergeCell ref="AK1039:AL1039"/>
    <mergeCell ref="C1036:D1036"/>
    <mergeCell ref="E1036:F1036"/>
    <mergeCell ref="AE1036:AF1036"/>
    <mergeCell ref="AG1036:AH1036"/>
    <mergeCell ref="AK1036:AL1036"/>
    <mergeCell ref="C1037:D1037"/>
    <mergeCell ref="E1037:F1037"/>
    <mergeCell ref="AE1037:AF1037"/>
    <mergeCell ref="AG1037:AH1037"/>
    <mergeCell ref="AK1037:AL1037"/>
    <mergeCell ref="C1034:D1034"/>
    <mergeCell ref="E1034:F1034"/>
    <mergeCell ref="AE1034:AF1034"/>
    <mergeCell ref="AG1034:AH1034"/>
    <mergeCell ref="AK1034:AL1034"/>
    <mergeCell ref="C1035:D1035"/>
    <mergeCell ref="E1035:F1035"/>
    <mergeCell ref="AE1035:AF1035"/>
    <mergeCell ref="AG1035:AH1035"/>
    <mergeCell ref="AK1035:AL1035"/>
    <mergeCell ref="C1032:D1032"/>
    <mergeCell ref="E1032:F1032"/>
    <mergeCell ref="AE1032:AF1032"/>
    <mergeCell ref="AG1032:AH1032"/>
    <mergeCell ref="AK1032:AL1032"/>
    <mergeCell ref="C1033:D1033"/>
    <mergeCell ref="E1033:F1033"/>
    <mergeCell ref="AE1033:AF1033"/>
    <mergeCell ref="AG1033:AH1033"/>
    <mergeCell ref="AK1033:AL1033"/>
    <mergeCell ref="C1030:D1030"/>
    <mergeCell ref="E1030:F1030"/>
    <mergeCell ref="AE1030:AF1030"/>
    <mergeCell ref="AG1030:AH1030"/>
    <mergeCell ref="AK1030:AL1030"/>
    <mergeCell ref="C1031:D1031"/>
    <mergeCell ref="E1031:F1031"/>
    <mergeCell ref="AE1031:AF1031"/>
    <mergeCell ref="AG1031:AH1031"/>
    <mergeCell ref="AK1031:AL1031"/>
    <mergeCell ref="C1028:D1028"/>
    <mergeCell ref="E1028:F1028"/>
    <mergeCell ref="AE1028:AF1028"/>
    <mergeCell ref="AG1028:AH1028"/>
    <mergeCell ref="AK1028:AL1028"/>
    <mergeCell ref="C1029:D1029"/>
    <mergeCell ref="E1029:F1029"/>
    <mergeCell ref="AE1029:AF1029"/>
    <mergeCell ref="AG1029:AH1029"/>
    <mergeCell ref="AK1029:AL1029"/>
    <mergeCell ref="C1026:D1026"/>
    <mergeCell ref="E1026:F1026"/>
    <mergeCell ref="AE1026:AF1026"/>
    <mergeCell ref="AG1026:AH1026"/>
    <mergeCell ref="AK1026:AL1026"/>
    <mergeCell ref="C1027:D1027"/>
    <mergeCell ref="E1027:F1027"/>
    <mergeCell ref="AE1027:AF1027"/>
    <mergeCell ref="AG1027:AH1027"/>
    <mergeCell ref="AK1027:AL1027"/>
    <mergeCell ref="C1024:D1024"/>
    <mergeCell ref="E1024:F1024"/>
    <mergeCell ref="AE1024:AF1024"/>
    <mergeCell ref="AG1024:AH1024"/>
    <mergeCell ref="AK1024:AL1024"/>
    <mergeCell ref="C1025:D1025"/>
    <mergeCell ref="E1025:F1025"/>
    <mergeCell ref="AE1025:AF1025"/>
    <mergeCell ref="AG1025:AH1025"/>
    <mergeCell ref="AK1025:AL1025"/>
    <mergeCell ref="AM1021:AN1021"/>
    <mergeCell ref="AK1022:AL1022"/>
    <mergeCell ref="AM1022:AN1022"/>
    <mergeCell ref="C1023:D1023"/>
    <mergeCell ref="E1023:F1023"/>
    <mergeCell ref="AE1023:AF1023"/>
    <mergeCell ref="AG1023:AH1023"/>
    <mergeCell ref="E1017:I1019"/>
    <mergeCell ref="AG1018:AK1020"/>
    <mergeCell ref="I1020:J1020"/>
    <mergeCell ref="K1020:L1020"/>
    <mergeCell ref="I1021:J1021"/>
    <mergeCell ref="K1021:L1021"/>
    <mergeCell ref="AK1021:AL1021"/>
    <mergeCell ref="AF1012:AG1013"/>
    <mergeCell ref="AH1012:AI1013"/>
    <mergeCell ref="AJ1012:AJ1013"/>
    <mergeCell ref="B1013:C1013"/>
    <mergeCell ref="AD1013:AE1013"/>
    <mergeCell ref="B1014:H1015"/>
    <mergeCell ref="AD1014:AJ1014"/>
    <mergeCell ref="AF1010:AG1011"/>
    <mergeCell ref="AH1010:AI1011"/>
    <mergeCell ref="AJ1010:AJ1011"/>
    <mergeCell ref="AK1010:AN1014"/>
    <mergeCell ref="B1011:C1011"/>
    <mergeCell ref="AD1011:AE1011"/>
    <mergeCell ref="B1012:C1012"/>
    <mergeCell ref="D1012:E1013"/>
    <mergeCell ref="F1012:G1013"/>
    <mergeCell ref="H1012:H1013"/>
    <mergeCell ref="B1010:C1010"/>
    <mergeCell ref="D1010:E1011"/>
    <mergeCell ref="F1010:G1011"/>
    <mergeCell ref="H1010:H1011"/>
    <mergeCell ref="I1010:L1015"/>
    <mergeCell ref="AD1010:AE1010"/>
    <mergeCell ref="AD1012:AE1012"/>
    <mergeCell ref="AK1008:AK1009"/>
    <mergeCell ref="AL1008:AL1009"/>
    <mergeCell ref="AM1008:AM1009"/>
    <mergeCell ref="AN1008:AN1009"/>
    <mergeCell ref="B1009:C1009"/>
    <mergeCell ref="AD1009:AE1009"/>
    <mergeCell ref="K1008:K1009"/>
    <mergeCell ref="L1008:L1009"/>
    <mergeCell ref="AD1008:AE1008"/>
    <mergeCell ref="AF1008:AG1009"/>
    <mergeCell ref="AH1008:AI1009"/>
    <mergeCell ref="AJ1008:AJ1009"/>
    <mergeCell ref="B1008:C1008"/>
    <mergeCell ref="D1008:E1009"/>
    <mergeCell ref="F1008:G1009"/>
    <mergeCell ref="H1008:H1009"/>
    <mergeCell ref="I1008:I1009"/>
    <mergeCell ref="J1008:J1009"/>
    <mergeCell ref="AM1006:AM1007"/>
    <mergeCell ref="AN1006:AN1007"/>
    <mergeCell ref="B1007:C1007"/>
    <mergeCell ref="AD1007:AE1007"/>
    <mergeCell ref="J1006:J1007"/>
    <mergeCell ref="K1006:K1007"/>
    <mergeCell ref="L1006:L1007"/>
    <mergeCell ref="E1005:F1005"/>
    <mergeCell ref="AE1005:AF1005"/>
    <mergeCell ref="AG1005:AH1005"/>
    <mergeCell ref="AJ1006:AJ1007"/>
    <mergeCell ref="AK1006:AK1007"/>
    <mergeCell ref="AL1006:AL1007"/>
    <mergeCell ref="AK1005:AL1005"/>
    <mergeCell ref="B1006:C1006"/>
    <mergeCell ref="D1006:E1007"/>
    <mergeCell ref="F1006:G1007"/>
    <mergeCell ref="H1006:H1007"/>
    <mergeCell ref="I1006:I1007"/>
    <mergeCell ref="AD1006:AE1006"/>
    <mergeCell ref="AF1006:AG1007"/>
    <mergeCell ref="AH1006:AI1007"/>
    <mergeCell ref="C1005:D1005"/>
    <mergeCell ref="C1003:D1003"/>
    <mergeCell ref="E1003:F1003"/>
    <mergeCell ref="AE1003:AF1003"/>
    <mergeCell ref="AG1003:AH1003"/>
    <mergeCell ref="AK1003:AL1003"/>
    <mergeCell ref="C1004:D1004"/>
    <mergeCell ref="E1004:F1004"/>
    <mergeCell ref="AE1004:AF1004"/>
    <mergeCell ref="AG1004:AH1004"/>
    <mergeCell ref="AK1004:AL1004"/>
    <mergeCell ref="C1001:D1001"/>
    <mergeCell ref="E1001:F1001"/>
    <mergeCell ref="AE1001:AF1001"/>
    <mergeCell ref="AG1001:AH1001"/>
    <mergeCell ref="AK1001:AL1001"/>
    <mergeCell ref="C1002:D1002"/>
    <mergeCell ref="E1002:F1002"/>
    <mergeCell ref="AE1002:AF1002"/>
    <mergeCell ref="AG1002:AH1002"/>
    <mergeCell ref="AK1002:AL1002"/>
    <mergeCell ref="C999:D999"/>
    <mergeCell ref="E999:F999"/>
    <mergeCell ref="AE999:AF999"/>
    <mergeCell ref="AG999:AH999"/>
    <mergeCell ref="AK999:AL999"/>
    <mergeCell ref="C1000:D1000"/>
    <mergeCell ref="E1000:F1000"/>
    <mergeCell ref="AE1000:AF1000"/>
    <mergeCell ref="AG1000:AH1000"/>
    <mergeCell ref="AK1000:AL1000"/>
    <mergeCell ref="C997:D997"/>
    <mergeCell ref="E997:F997"/>
    <mergeCell ref="AE997:AF997"/>
    <mergeCell ref="AG997:AH997"/>
    <mergeCell ref="AK997:AL997"/>
    <mergeCell ref="C998:D998"/>
    <mergeCell ref="E998:F998"/>
    <mergeCell ref="AE998:AF998"/>
    <mergeCell ref="AG998:AH998"/>
    <mergeCell ref="AK998:AL998"/>
    <mergeCell ref="C995:D995"/>
    <mergeCell ref="E995:F995"/>
    <mergeCell ref="AE995:AF995"/>
    <mergeCell ref="AG995:AH995"/>
    <mergeCell ref="AK995:AL995"/>
    <mergeCell ref="C996:D996"/>
    <mergeCell ref="E996:F996"/>
    <mergeCell ref="AE996:AF996"/>
    <mergeCell ref="AG996:AH996"/>
    <mergeCell ref="AK996:AL996"/>
    <mergeCell ref="C993:D993"/>
    <mergeCell ref="E993:F993"/>
    <mergeCell ref="AE993:AF993"/>
    <mergeCell ref="AG993:AH993"/>
    <mergeCell ref="AK993:AL993"/>
    <mergeCell ref="C994:D994"/>
    <mergeCell ref="E994:F994"/>
    <mergeCell ref="AE994:AF994"/>
    <mergeCell ref="AG994:AH994"/>
    <mergeCell ref="AK994:AL994"/>
    <mergeCell ref="C991:D991"/>
    <mergeCell ref="E991:F991"/>
    <mergeCell ref="AE991:AF991"/>
    <mergeCell ref="AG991:AH991"/>
    <mergeCell ref="AK991:AL991"/>
    <mergeCell ref="C992:D992"/>
    <mergeCell ref="E992:F992"/>
    <mergeCell ref="AE992:AF992"/>
    <mergeCell ref="AG992:AH992"/>
    <mergeCell ref="AK992:AL992"/>
    <mergeCell ref="C989:D989"/>
    <mergeCell ref="E989:F989"/>
    <mergeCell ref="AE989:AF989"/>
    <mergeCell ref="AG989:AH989"/>
    <mergeCell ref="AK989:AL989"/>
    <mergeCell ref="C990:D990"/>
    <mergeCell ref="E990:F990"/>
    <mergeCell ref="AE990:AF990"/>
    <mergeCell ref="AG990:AH990"/>
    <mergeCell ref="AK990:AL990"/>
    <mergeCell ref="AM986:AN986"/>
    <mergeCell ref="AK987:AL987"/>
    <mergeCell ref="AM987:AN987"/>
    <mergeCell ref="C988:D988"/>
    <mergeCell ref="E988:F988"/>
    <mergeCell ref="AE988:AF988"/>
    <mergeCell ref="AG988:AH988"/>
    <mergeCell ref="E982:I984"/>
    <mergeCell ref="AG983:AK985"/>
    <mergeCell ref="I985:J985"/>
    <mergeCell ref="K985:L985"/>
    <mergeCell ref="I986:J986"/>
    <mergeCell ref="K986:L986"/>
    <mergeCell ref="AK986:AL986"/>
    <mergeCell ref="AF977:AG978"/>
    <mergeCell ref="AH977:AI978"/>
    <mergeCell ref="AJ977:AJ978"/>
    <mergeCell ref="B978:C978"/>
    <mergeCell ref="AD978:AE978"/>
    <mergeCell ref="B979:H980"/>
    <mergeCell ref="AD979:AJ979"/>
    <mergeCell ref="AF975:AG976"/>
    <mergeCell ref="AH975:AI976"/>
    <mergeCell ref="AJ975:AJ976"/>
    <mergeCell ref="AK975:AN979"/>
    <mergeCell ref="B976:C976"/>
    <mergeCell ref="AD976:AE976"/>
    <mergeCell ref="B977:C977"/>
    <mergeCell ref="D977:E978"/>
    <mergeCell ref="F977:G978"/>
    <mergeCell ref="H977:H978"/>
    <mergeCell ref="B975:C975"/>
    <mergeCell ref="D975:E976"/>
    <mergeCell ref="F975:G976"/>
    <mergeCell ref="H975:H976"/>
    <mergeCell ref="I975:L980"/>
    <mergeCell ref="AD975:AE975"/>
    <mergeCell ref="AD977:AE977"/>
    <mergeCell ref="AK973:AK974"/>
    <mergeCell ref="AL973:AL974"/>
    <mergeCell ref="AM973:AM974"/>
    <mergeCell ref="AN973:AN974"/>
    <mergeCell ref="B974:C974"/>
    <mergeCell ref="AD974:AE974"/>
    <mergeCell ref="K973:K974"/>
    <mergeCell ref="L973:L974"/>
    <mergeCell ref="AD973:AE973"/>
    <mergeCell ref="AF973:AG974"/>
    <mergeCell ref="AH973:AI974"/>
    <mergeCell ref="AJ973:AJ974"/>
    <mergeCell ref="B973:C973"/>
    <mergeCell ref="D973:E974"/>
    <mergeCell ref="F973:G974"/>
    <mergeCell ref="H973:H974"/>
    <mergeCell ref="I973:I974"/>
    <mergeCell ref="J973:J974"/>
    <mergeCell ref="AM971:AM972"/>
    <mergeCell ref="AN971:AN972"/>
    <mergeCell ref="B972:C972"/>
    <mergeCell ref="AD972:AE972"/>
    <mergeCell ref="J971:J972"/>
    <mergeCell ref="K971:K972"/>
    <mergeCell ref="L971:L972"/>
    <mergeCell ref="E970:F970"/>
    <mergeCell ref="AE970:AF970"/>
    <mergeCell ref="AG970:AH970"/>
    <mergeCell ref="AJ971:AJ972"/>
    <mergeCell ref="AK971:AK972"/>
    <mergeCell ref="AL971:AL972"/>
    <mergeCell ref="AK970:AL970"/>
    <mergeCell ref="B971:C971"/>
    <mergeCell ref="D971:E972"/>
    <mergeCell ref="F971:G972"/>
    <mergeCell ref="H971:H972"/>
    <mergeCell ref="I971:I972"/>
    <mergeCell ref="AD971:AE971"/>
    <mergeCell ref="AF971:AG972"/>
    <mergeCell ref="AH971:AI972"/>
    <mergeCell ref="C970:D970"/>
    <mergeCell ref="C968:D968"/>
    <mergeCell ref="E968:F968"/>
    <mergeCell ref="AE968:AF968"/>
    <mergeCell ref="AG968:AH968"/>
    <mergeCell ref="AK968:AL968"/>
    <mergeCell ref="C969:D969"/>
    <mergeCell ref="E969:F969"/>
    <mergeCell ref="AE969:AF969"/>
    <mergeCell ref="AG969:AH969"/>
    <mergeCell ref="AK969:AL969"/>
    <mergeCell ref="C966:D966"/>
    <mergeCell ref="E966:F966"/>
    <mergeCell ref="AE966:AF966"/>
    <mergeCell ref="AG966:AH966"/>
    <mergeCell ref="AK966:AL966"/>
    <mergeCell ref="C967:D967"/>
    <mergeCell ref="E967:F967"/>
    <mergeCell ref="AE967:AF967"/>
    <mergeCell ref="AG967:AH967"/>
    <mergeCell ref="AK967:AL967"/>
    <mergeCell ref="C964:D964"/>
    <mergeCell ref="E964:F964"/>
    <mergeCell ref="AE964:AF964"/>
    <mergeCell ref="AG964:AH964"/>
    <mergeCell ref="AK964:AL964"/>
    <mergeCell ref="C965:D965"/>
    <mergeCell ref="E965:F965"/>
    <mergeCell ref="AE965:AF965"/>
    <mergeCell ref="AG965:AH965"/>
    <mergeCell ref="AK965:AL965"/>
    <mergeCell ref="C962:D962"/>
    <mergeCell ref="E962:F962"/>
    <mergeCell ref="AE962:AF962"/>
    <mergeCell ref="AG962:AH962"/>
    <mergeCell ref="AK962:AL962"/>
    <mergeCell ref="C963:D963"/>
    <mergeCell ref="E963:F963"/>
    <mergeCell ref="AE963:AF963"/>
    <mergeCell ref="AG963:AH963"/>
    <mergeCell ref="AK963:AL963"/>
    <mergeCell ref="C960:D960"/>
    <mergeCell ref="E960:F960"/>
    <mergeCell ref="AE960:AF960"/>
    <mergeCell ref="AG960:AH960"/>
    <mergeCell ref="AK960:AL960"/>
    <mergeCell ref="C961:D961"/>
    <mergeCell ref="E961:F961"/>
    <mergeCell ref="AE961:AF961"/>
    <mergeCell ref="AG961:AH961"/>
    <mergeCell ref="AK961:AL961"/>
    <mergeCell ref="C958:D958"/>
    <mergeCell ref="E958:F958"/>
    <mergeCell ref="AE958:AF958"/>
    <mergeCell ref="AG958:AH958"/>
    <mergeCell ref="AK958:AL958"/>
    <mergeCell ref="C959:D959"/>
    <mergeCell ref="E959:F959"/>
    <mergeCell ref="AE959:AF959"/>
    <mergeCell ref="AG959:AH959"/>
    <mergeCell ref="AK959:AL959"/>
    <mergeCell ref="C956:D956"/>
    <mergeCell ref="E956:F956"/>
    <mergeCell ref="AE956:AF956"/>
    <mergeCell ref="AG956:AH956"/>
    <mergeCell ref="AK956:AL956"/>
    <mergeCell ref="C957:D957"/>
    <mergeCell ref="E957:F957"/>
    <mergeCell ref="AE957:AF957"/>
    <mergeCell ref="AG957:AH957"/>
    <mergeCell ref="AK957:AL957"/>
    <mergeCell ref="C954:D954"/>
    <mergeCell ref="E954:F954"/>
    <mergeCell ref="AE954:AF954"/>
    <mergeCell ref="AG954:AH954"/>
    <mergeCell ref="AK954:AL954"/>
    <mergeCell ref="C955:D955"/>
    <mergeCell ref="E955:F955"/>
    <mergeCell ref="AE955:AF955"/>
    <mergeCell ref="AG955:AH955"/>
    <mergeCell ref="AK955:AL955"/>
    <mergeCell ref="AM951:AN951"/>
    <mergeCell ref="AK952:AL952"/>
    <mergeCell ref="AM952:AN952"/>
    <mergeCell ref="C953:D953"/>
    <mergeCell ref="E953:F953"/>
    <mergeCell ref="AE953:AF953"/>
    <mergeCell ref="AG953:AH953"/>
    <mergeCell ref="E947:I949"/>
    <mergeCell ref="AG948:AK950"/>
    <mergeCell ref="I950:J950"/>
    <mergeCell ref="K950:L950"/>
    <mergeCell ref="I951:J951"/>
    <mergeCell ref="K951:L951"/>
    <mergeCell ref="AK951:AL951"/>
    <mergeCell ref="AF942:AG943"/>
    <mergeCell ref="AH942:AI943"/>
    <mergeCell ref="AJ942:AJ943"/>
    <mergeCell ref="B943:C943"/>
    <mergeCell ref="AD943:AE943"/>
    <mergeCell ref="B944:H945"/>
    <mergeCell ref="AD944:AJ944"/>
    <mergeCell ref="AF940:AG941"/>
    <mergeCell ref="AH940:AI941"/>
    <mergeCell ref="AJ940:AJ941"/>
    <mergeCell ref="AK940:AN944"/>
    <mergeCell ref="B941:C941"/>
    <mergeCell ref="AD941:AE941"/>
    <mergeCell ref="B942:C942"/>
    <mergeCell ref="D942:E943"/>
    <mergeCell ref="F942:G943"/>
    <mergeCell ref="H942:H943"/>
    <mergeCell ref="B940:C940"/>
    <mergeCell ref="D940:E941"/>
    <mergeCell ref="F940:G941"/>
    <mergeCell ref="H940:H941"/>
    <mergeCell ref="I940:L945"/>
    <mergeCell ref="AD940:AE940"/>
    <mergeCell ref="AD942:AE942"/>
    <mergeCell ref="AK938:AK939"/>
    <mergeCell ref="AL938:AL939"/>
    <mergeCell ref="AM938:AM939"/>
    <mergeCell ref="AN938:AN939"/>
    <mergeCell ref="B939:C939"/>
    <mergeCell ref="AD939:AE939"/>
    <mergeCell ref="K938:K939"/>
    <mergeCell ref="L938:L939"/>
    <mergeCell ref="AD938:AE938"/>
    <mergeCell ref="AF938:AG939"/>
    <mergeCell ref="AH938:AI939"/>
    <mergeCell ref="AJ938:AJ939"/>
    <mergeCell ref="B938:C938"/>
    <mergeCell ref="D938:E939"/>
    <mergeCell ref="F938:G939"/>
    <mergeCell ref="H938:H939"/>
    <mergeCell ref="I938:I939"/>
    <mergeCell ref="J938:J939"/>
    <mergeCell ref="AM936:AM937"/>
    <mergeCell ref="AN936:AN937"/>
    <mergeCell ref="B937:C937"/>
    <mergeCell ref="AD937:AE937"/>
    <mergeCell ref="J936:J937"/>
    <mergeCell ref="K936:K937"/>
    <mergeCell ref="L936:L937"/>
    <mergeCell ref="E935:F935"/>
    <mergeCell ref="AE935:AF935"/>
    <mergeCell ref="AG935:AH935"/>
    <mergeCell ref="AJ936:AJ937"/>
    <mergeCell ref="AK936:AK937"/>
    <mergeCell ref="AL936:AL937"/>
    <mergeCell ref="AK935:AL935"/>
    <mergeCell ref="B936:C936"/>
    <mergeCell ref="D936:E937"/>
    <mergeCell ref="F936:G937"/>
    <mergeCell ref="H936:H937"/>
    <mergeCell ref="I936:I937"/>
    <mergeCell ref="AD936:AE936"/>
    <mergeCell ref="AF936:AG937"/>
    <mergeCell ref="AH936:AI937"/>
    <mergeCell ref="C935:D935"/>
    <mergeCell ref="C933:D933"/>
    <mergeCell ref="E933:F933"/>
    <mergeCell ref="AE933:AF933"/>
    <mergeCell ref="AG933:AH933"/>
    <mergeCell ref="AK933:AL933"/>
    <mergeCell ref="C934:D934"/>
    <mergeCell ref="E934:F934"/>
    <mergeCell ref="AE934:AF934"/>
    <mergeCell ref="AG934:AH934"/>
    <mergeCell ref="AK934:AL934"/>
    <mergeCell ref="C931:D931"/>
    <mergeCell ref="E931:F931"/>
    <mergeCell ref="AE931:AF931"/>
    <mergeCell ref="AG931:AH931"/>
    <mergeCell ref="AK931:AL931"/>
    <mergeCell ref="C932:D932"/>
    <mergeCell ref="E932:F932"/>
    <mergeCell ref="AE932:AF932"/>
    <mergeCell ref="AG932:AH932"/>
    <mergeCell ref="AK932:AL932"/>
    <mergeCell ref="C929:D929"/>
    <mergeCell ref="E929:F929"/>
    <mergeCell ref="AE929:AF929"/>
    <mergeCell ref="AG929:AH929"/>
    <mergeCell ref="AK929:AL929"/>
    <mergeCell ref="C930:D930"/>
    <mergeCell ref="E930:F930"/>
    <mergeCell ref="AE930:AF930"/>
    <mergeCell ref="AG930:AH930"/>
    <mergeCell ref="AK930:AL930"/>
    <mergeCell ref="C927:D927"/>
    <mergeCell ref="E927:F927"/>
    <mergeCell ref="AE927:AF927"/>
    <mergeCell ref="AG927:AH927"/>
    <mergeCell ref="AK927:AL927"/>
    <mergeCell ref="C928:D928"/>
    <mergeCell ref="E928:F928"/>
    <mergeCell ref="AE928:AF928"/>
    <mergeCell ref="AG928:AH928"/>
    <mergeCell ref="AK928:AL928"/>
    <mergeCell ref="C925:D925"/>
    <mergeCell ref="E925:F925"/>
    <mergeCell ref="AE925:AF925"/>
    <mergeCell ref="AG925:AH925"/>
    <mergeCell ref="AK925:AL925"/>
    <mergeCell ref="C926:D926"/>
    <mergeCell ref="E926:F926"/>
    <mergeCell ref="AE926:AF926"/>
    <mergeCell ref="AG926:AH926"/>
    <mergeCell ref="AK926:AL926"/>
    <mergeCell ref="C923:D923"/>
    <mergeCell ref="E923:F923"/>
    <mergeCell ref="AE923:AF923"/>
    <mergeCell ref="AG923:AH923"/>
    <mergeCell ref="AK923:AL923"/>
    <mergeCell ref="C924:D924"/>
    <mergeCell ref="E924:F924"/>
    <mergeCell ref="AE924:AF924"/>
    <mergeCell ref="AG924:AH924"/>
    <mergeCell ref="AK924:AL924"/>
    <mergeCell ref="C921:D921"/>
    <mergeCell ref="E921:F921"/>
    <mergeCell ref="AE921:AF921"/>
    <mergeCell ref="AG921:AH921"/>
    <mergeCell ref="AK921:AL921"/>
    <mergeCell ref="C922:D922"/>
    <mergeCell ref="E922:F922"/>
    <mergeCell ref="AE922:AF922"/>
    <mergeCell ref="AG922:AH922"/>
    <mergeCell ref="AK922:AL922"/>
    <mergeCell ref="C919:D919"/>
    <mergeCell ref="E919:F919"/>
    <mergeCell ref="AE919:AF919"/>
    <mergeCell ref="AG919:AH919"/>
    <mergeCell ref="AK919:AL919"/>
    <mergeCell ref="C920:D920"/>
    <mergeCell ref="E920:F920"/>
    <mergeCell ref="AE920:AF920"/>
    <mergeCell ref="AG920:AH920"/>
    <mergeCell ref="AK920:AL920"/>
    <mergeCell ref="AM916:AN916"/>
    <mergeCell ref="AK917:AL917"/>
    <mergeCell ref="AM917:AN917"/>
    <mergeCell ref="C918:D918"/>
    <mergeCell ref="E918:F918"/>
    <mergeCell ref="AE918:AF918"/>
    <mergeCell ref="AG918:AH918"/>
    <mergeCell ref="E912:I914"/>
    <mergeCell ref="AG913:AK915"/>
    <mergeCell ref="I915:J915"/>
    <mergeCell ref="K915:L915"/>
    <mergeCell ref="I916:J916"/>
    <mergeCell ref="K916:L916"/>
    <mergeCell ref="AK916:AL916"/>
    <mergeCell ref="AF907:AG908"/>
    <mergeCell ref="AH907:AI908"/>
    <mergeCell ref="AJ907:AJ908"/>
    <mergeCell ref="B908:C908"/>
    <mergeCell ref="AD908:AE908"/>
    <mergeCell ref="B909:H910"/>
    <mergeCell ref="AD909:AJ909"/>
    <mergeCell ref="AF905:AG906"/>
    <mergeCell ref="AH905:AI906"/>
    <mergeCell ref="AJ905:AJ906"/>
    <mergeCell ref="AK905:AN909"/>
    <mergeCell ref="B906:C906"/>
    <mergeCell ref="AD906:AE906"/>
    <mergeCell ref="B907:C907"/>
    <mergeCell ref="D907:E908"/>
    <mergeCell ref="F907:G908"/>
    <mergeCell ref="H907:H908"/>
    <mergeCell ref="B905:C905"/>
    <mergeCell ref="D905:E906"/>
    <mergeCell ref="F905:G906"/>
    <mergeCell ref="H905:H906"/>
    <mergeCell ref="I905:L910"/>
    <mergeCell ref="AD905:AE905"/>
    <mergeCell ref="AD907:AE907"/>
    <mergeCell ref="AK903:AK904"/>
    <mergeCell ref="AL903:AL904"/>
    <mergeCell ref="AM903:AM904"/>
    <mergeCell ref="AN903:AN904"/>
    <mergeCell ref="B904:C904"/>
    <mergeCell ref="AD904:AE904"/>
    <mergeCell ref="K903:K904"/>
    <mergeCell ref="L903:L904"/>
    <mergeCell ref="AD903:AE903"/>
    <mergeCell ref="AF903:AG904"/>
    <mergeCell ref="AH903:AI904"/>
    <mergeCell ref="AJ903:AJ904"/>
    <mergeCell ref="B903:C903"/>
    <mergeCell ref="D903:E904"/>
    <mergeCell ref="F903:G904"/>
    <mergeCell ref="H903:H904"/>
    <mergeCell ref="I903:I904"/>
    <mergeCell ref="J903:J904"/>
    <mergeCell ref="AM901:AM902"/>
    <mergeCell ref="AN901:AN902"/>
    <mergeCell ref="B902:C902"/>
    <mergeCell ref="AD902:AE902"/>
    <mergeCell ref="J901:J902"/>
    <mergeCell ref="K901:K902"/>
    <mergeCell ref="L901:L902"/>
    <mergeCell ref="E900:F900"/>
    <mergeCell ref="AE900:AF900"/>
    <mergeCell ref="AG900:AH900"/>
    <mergeCell ref="AJ901:AJ902"/>
    <mergeCell ref="AK901:AK902"/>
    <mergeCell ref="AL901:AL902"/>
    <mergeCell ref="AK900:AL900"/>
    <mergeCell ref="B901:C901"/>
    <mergeCell ref="D901:E902"/>
    <mergeCell ref="F901:G902"/>
    <mergeCell ref="H901:H902"/>
    <mergeCell ref="I901:I902"/>
    <mergeCell ref="AD901:AE901"/>
    <mergeCell ref="AF901:AG902"/>
    <mergeCell ref="AH901:AI902"/>
    <mergeCell ref="C900:D900"/>
    <mergeCell ref="C898:D898"/>
    <mergeCell ref="E898:F898"/>
    <mergeCell ref="AE898:AF898"/>
    <mergeCell ref="AG898:AH898"/>
    <mergeCell ref="AK898:AL898"/>
    <mergeCell ref="C899:D899"/>
    <mergeCell ref="E899:F899"/>
    <mergeCell ref="AE899:AF899"/>
    <mergeCell ref="AG899:AH899"/>
    <mergeCell ref="AK899:AL899"/>
    <mergeCell ref="C896:D896"/>
    <mergeCell ref="E896:F896"/>
    <mergeCell ref="AE896:AF896"/>
    <mergeCell ref="AG896:AH896"/>
    <mergeCell ref="AK896:AL896"/>
    <mergeCell ref="C897:D897"/>
    <mergeCell ref="E897:F897"/>
    <mergeCell ref="AE897:AF897"/>
    <mergeCell ref="AG897:AH897"/>
    <mergeCell ref="AK897:AL897"/>
    <mergeCell ref="C894:D894"/>
    <mergeCell ref="E894:F894"/>
    <mergeCell ref="AE894:AF894"/>
    <mergeCell ref="AG894:AH894"/>
    <mergeCell ref="AK894:AL894"/>
    <mergeCell ref="C895:D895"/>
    <mergeCell ref="E895:F895"/>
    <mergeCell ref="AE895:AF895"/>
    <mergeCell ref="AG895:AH895"/>
    <mergeCell ref="AK895:AL895"/>
    <mergeCell ref="C892:D892"/>
    <mergeCell ref="E892:F892"/>
    <mergeCell ref="AE892:AF892"/>
    <mergeCell ref="AG892:AH892"/>
    <mergeCell ref="AK892:AL892"/>
    <mergeCell ref="C893:D893"/>
    <mergeCell ref="E893:F893"/>
    <mergeCell ref="AE893:AF893"/>
    <mergeCell ref="AG893:AH893"/>
    <mergeCell ref="AK893:AL893"/>
    <mergeCell ref="C890:D890"/>
    <mergeCell ref="E890:F890"/>
    <mergeCell ref="AE890:AF890"/>
    <mergeCell ref="AG890:AH890"/>
    <mergeCell ref="AK890:AL890"/>
    <mergeCell ref="C891:D891"/>
    <mergeCell ref="E891:F891"/>
    <mergeCell ref="AE891:AF891"/>
    <mergeCell ref="AG891:AH891"/>
    <mergeCell ref="AK891:AL891"/>
    <mergeCell ref="C888:D888"/>
    <mergeCell ref="E888:F888"/>
    <mergeCell ref="AE888:AF888"/>
    <mergeCell ref="AG888:AH888"/>
    <mergeCell ref="AK888:AL888"/>
    <mergeCell ref="C889:D889"/>
    <mergeCell ref="E889:F889"/>
    <mergeCell ref="AE889:AF889"/>
    <mergeCell ref="AG889:AH889"/>
    <mergeCell ref="AK889:AL889"/>
    <mergeCell ref="C886:D886"/>
    <mergeCell ref="E886:F886"/>
    <mergeCell ref="AE886:AF886"/>
    <mergeCell ref="AG886:AH886"/>
    <mergeCell ref="AK886:AL886"/>
    <mergeCell ref="C887:D887"/>
    <mergeCell ref="E887:F887"/>
    <mergeCell ref="AE887:AF887"/>
    <mergeCell ref="AG887:AH887"/>
    <mergeCell ref="AK887:AL887"/>
    <mergeCell ref="C884:D884"/>
    <mergeCell ref="E884:F884"/>
    <mergeCell ref="AE884:AF884"/>
    <mergeCell ref="AG884:AH884"/>
    <mergeCell ref="AK884:AL884"/>
    <mergeCell ref="C885:D885"/>
    <mergeCell ref="E885:F885"/>
    <mergeCell ref="AE885:AF885"/>
    <mergeCell ref="AG885:AH885"/>
    <mergeCell ref="AK885:AL885"/>
    <mergeCell ref="AM881:AN881"/>
    <mergeCell ref="AK882:AL882"/>
    <mergeCell ref="AM882:AN882"/>
    <mergeCell ref="C883:D883"/>
    <mergeCell ref="E883:F883"/>
    <mergeCell ref="AE883:AF883"/>
    <mergeCell ref="AG883:AH883"/>
    <mergeCell ref="E877:I879"/>
    <mergeCell ref="AG878:AK880"/>
    <mergeCell ref="I880:J880"/>
    <mergeCell ref="K880:L880"/>
    <mergeCell ref="I881:J881"/>
    <mergeCell ref="K881:L881"/>
    <mergeCell ref="AK881:AL881"/>
    <mergeCell ref="AF872:AG873"/>
    <mergeCell ref="AH872:AI873"/>
    <mergeCell ref="AJ872:AJ873"/>
    <mergeCell ref="B873:C873"/>
    <mergeCell ref="AD873:AE873"/>
    <mergeCell ref="B874:H875"/>
    <mergeCell ref="AD874:AJ874"/>
    <mergeCell ref="AF870:AG871"/>
    <mergeCell ref="AH870:AI871"/>
    <mergeCell ref="AJ870:AJ871"/>
    <mergeCell ref="AK870:AN874"/>
    <mergeCell ref="B871:C871"/>
    <mergeCell ref="AD871:AE871"/>
    <mergeCell ref="B872:C872"/>
    <mergeCell ref="D872:E873"/>
    <mergeCell ref="F872:G873"/>
    <mergeCell ref="H872:H873"/>
    <mergeCell ref="B870:C870"/>
    <mergeCell ref="D870:E871"/>
    <mergeCell ref="F870:G871"/>
    <mergeCell ref="H870:H871"/>
    <mergeCell ref="I870:L875"/>
    <mergeCell ref="AD870:AE870"/>
    <mergeCell ref="AD872:AE872"/>
    <mergeCell ref="AK868:AK869"/>
    <mergeCell ref="AL868:AL869"/>
    <mergeCell ref="AM868:AM869"/>
    <mergeCell ref="AN868:AN869"/>
    <mergeCell ref="B869:C869"/>
    <mergeCell ref="AD869:AE869"/>
    <mergeCell ref="K868:K869"/>
    <mergeCell ref="L868:L869"/>
    <mergeCell ref="AD868:AE868"/>
    <mergeCell ref="AF868:AG869"/>
    <mergeCell ref="AH868:AI869"/>
    <mergeCell ref="AJ868:AJ869"/>
    <mergeCell ref="B868:C868"/>
    <mergeCell ref="D868:E869"/>
    <mergeCell ref="F868:G869"/>
    <mergeCell ref="H868:H869"/>
    <mergeCell ref="I868:I869"/>
    <mergeCell ref="J868:J869"/>
    <mergeCell ref="AM866:AM867"/>
    <mergeCell ref="AN866:AN867"/>
    <mergeCell ref="B867:C867"/>
    <mergeCell ref="AD867:AE867"/>
    <mergeCell ref="J866:J867"/>
    <mergeCell ref="K866:K867"/>
    <mergeCell ref="L866:L867"/>
    <mergeCell ref="E865:F865"/>
    <mergeCell ref="AE865:AF865"/>
    <mergeCell ref="AG865:AH865"/>
    <mergeCell ref="AJ866:AJ867"/>
    <mergeCell ref="AK866:AK867"/>
    <mergeCell ref="AL866:AL867"/>
    <mergeCell ref="AK865:AL865"/>
    <mergeCell ref="B866:C866"/>
    <mergeCell ref="D866:E867"/>
    <mergeCell ref="F866:G867"/>
    <mergeCell ref="H866:H867"/>
    <mergeCell ref="I866:I867"/>
    <mergeCell ref="AD866:AE866"/>
    <mergeCell ref="AF866:AG867"/>
    <mergeCell ref="AH866:AI867"/>
    <mergeCell ref="C865:D865"/>
    <mergeCell ref="C863:D863"/>
    <mergeCell ref="E863:F863"/>
    <mergeCell ref="AE863:AF863"/>
    <mergeCell ref="AG863:AH863"/>
    <mergeCell ref="AK863:AL863"/>
    <mergeCell ref="C864:D864"/>
    <mergeCell ref="E864:F864"/>
    <mergeCell ref="AE864:AF864"/>
    <mergeCell ref="AG864:AH864"/>
    <mergeCell ref="AK864:AL864"/>
    <mergeCell ref="C861:D861"/>
    <mergeCell ref="E861:F861"/>
    <mergeCell ref="AE861:AF861"/>
    <mergeCell ref="AG861:AH861"/>
    <mergeCell ref="AK861:AL861"/>
    <mergeCell ref="C862:D862"/>
    <mergeCell ref="E862:F862"/>
    <mergeCell ref="AE862:AF862"/>
    <mergeCell ref="AG862:AH862"/>
    <mergeCell ref="AK862:AL862"/>
    <mergeCell ref="C859:D859"/>
    <mergeCell ref="E859:F859"/>
    <mergeCell ref="AE859:AF859"/>
    <mergeCell ref="AG859:AH859"/>
    <mergeCell ref="AK859:AL859"/>
    <mergeCell ref="C860:D860"/>
    <mergeCell ref="E860:F860"/>
    <mergeCell ref="AE860:AF860"/>
    <mergeCell ref="AG860:AH860"/>
    <mergeCell ref="AK860:AL860"/>
    <mergeCell ref="C857:D857"/>
    <mergeCell ref="E857:F857"/>
    <mergeCell ref="AE857:AF857"/>
    <mergeCell ref="AG857:AH857"/>
    <mergeCell ref="AK857:AL857"/>
    <mergeCell ref="C858:D858"/>
    <mergeCell ref="E858:F858"/>
    <mergeCell ref="AE858:AF858"/>
    <mergeCell ref="AG858:AH858"/>
    <mergeCell ref="AK858:AL858"/>
    <mergeCell ref="C855:D855"/>
    <mergeCell ref="E855:F855"/>
    <mergeCell ref="AE855:AF855"/>
    <mergeCell ref="AG855:AH855"/>
    <mergeCell ref="AK855:AL855"/>
    <mergeCell ref="C856:D856"/>
    <mergeCell ref="E856:F856"/>
    <mergeCell ref="AE856:AF856"/>
    <mergeCell ref="AG856:AH856"/>
    <mergeCell ref="AK856:AL856"/>
    <mergeCell ref="C853:D853"/>
    <mergeCell ref="E853:F853"/>
    <mergeCell ref="AE853:AF853"/>
    <mergeCell ref="AG853:AH853"/>
    <mergeCell ref="AK853:AL853"/>
    <mergeCell ref="C854:D854"/>
    <mergeCell ref="E854:F854"/>
    <mergeCell ref="AE854:AF854"/>
    <mergeCell ref="AG854:AH854"/>
    <mergeCell ref="AK854:AL854"/>
    <mergeCell ref="C851:D851"/>
    <mergeCell ref="E851:F851"/>
    <mergeCell ref="AE851:AF851"/>
    <mergeCell ref="AG851:AH851"/>
    <mergeCell ref="AK851:AL851"/>
    <mergeCell ref="C852:D852"/>
    <mergeCell ref="E852:F852"/>
    <mergeCell ref="AE852:AF852"/>
    <mergeCell ref="AG852:AH852"/>
    <mergeCell ref="AK852:AL852"/>
    <mergeCell ref="C849:D849"/>
    <mergeCell ref="E849:F849"/>
    <mergeCell ref="AE849:AF849"/>
    <mergeCell ref="AG849:AH849"/>
    <mergeCell ref="AK849:AL849"/>
    <mergeCell ref="C850:D850"/>
    <mergeCell ref="E850:F850"/>
    <mergeCell ref="AE850:AF850"/>
    <mergeCell ref="AG850:AH850"/>
    <mergeCell ref="AK850:AL850"/>
    <mergeCell ref="AM846:AN846"/>
    <mergeCell ref="AK847:AL847"/>
    <mergeCell ref="AM847:AN847"/>
    <mergeCell ref="C848:D848"/>
    <mergeCell ref="E848:F848"/>
    <mergeCell ref="AE848:AF848"/>
    <mergeCell ref="AG848:AH848"/>
    <mergeCell ref="E842:I844"/>
    <mergeCell ref="AG843:AK845"/>
    <mergeCell ref="I845:J845"/>
    <mergeCell ref="K845:L845"/>
    <mergeCell ref="I846:J846"/>
    <mergeCell ref="K846:L846"/>
    <mergeCell ref="AK846:AL846"/>
    <mergeCell ref="AH837:AI838"/>
    <mergeCell ref="AJ837:AJ838"/>
    <mergeCell ref="B838:C838"/>
    <mergeCell ref="AD838:AE838"/>
    <mergeCell ref="B839:H840"/>
    <mergeCell ref="AD839:AJ839"/>
    <mergeCell ref="AF837:AG838"/>
    <mergeCell ref="AL833:AL834"/>
    <mergeCell ref="AM833:AM834"/>
    <mergeCell ref="AN833:AN834"/>
    <mergeCell ref="I835:L840"/>
    <mergeCell ref="AK835:AN839"/>
    <mergeCell ref="B837:C837"/>
    <mergeCell ref="D837:E838"/>
    <mergeCell ref="F837:G838"/>
    <mergeCell ref="H837:H838"/>
    <mergeCell ref="AD837:AE837"/>
    <mergeCell ref="C830:D830"/>
    <mergeCell ref="E830:F830"/>
    <mergeCell ref="AE830:AF830"/>
    <mergeCell ref="AG830:AH830"/>
    <mergeCell ref="AK830:AL830"/>
    <mergeCell ref="I833:I834"/>
    <mergeCell ref="J833:J834"/>
    <mergeCell ref="K833:K834"/>
    <mergeCell ref="L833:L834"/>
    <mergeCell ref="AK833:AK834"/>
    <mergeCell ref="AM811:AN811"/>
    <mergeCell ref="AM812:AN812"/>
    <mergeCell ref="C829:D829"/>
    <mergeCell ref="E829:F829"/>
    <mergeCell ref="AE829:AF829"/>
    <mergeCell ref="AG829:AH829"/>
    <mergeCell ref="AK829:AL829"/>
    <mergeCell ref="E807:I809"/>
    <mergeCell ref="AG808:AK810"/>
    <mergeCell ref="I810:J810"/>
    <mergeCell ref="K810:L810"/>
    <mergeCell ref="I811:J811"/>
    <mergeCell ref="K811:L811"/>
    <mergeCell ref="AK811:AL811"/>
    <mergeCell ref="AJ800:AJ801"/>
    <mergeCell ref="AK800:AN804"/>
    <mergeCell ref="D802:E803"/>
    <mergeCell ref="F802:G803"/>
    <mergeCell ref="H802:H803"/>
    <mergeCell ref="AF802:AG803"/>
    <mergeCell ref="AH802:AI803"/>
    <mergeCell ref="AJ802:AJ803"/>
    <mergeCell ref="AD803:AE803"/>
    <mergeCell ref="B804:H805"/>
    <mergeCell ref="AJ798:AJ799"/>
    <mergeCell ref="AK798:AK799"/>
    <mergeCell ref="AL798:AL799"/>
    <mergeCell ref="AM798:AM799"/>
    <mergeCell ref="AN798:AN799"/>
    <mergeCell ref="D800:E801"/>
    <mergeCell ref="F800:G801"/>
    <mergeCell ref="H800:H801"/>
    <mergeCell ref="I800:L805"/>
    <mergeCell ref="AF800:AG801"/>
    <mergeCell ref="AM796:AM797"/>
    <mergeCell ref="AN796:AN797"/>
    <mergeCell ref="D798:E799"/>
    <mergeCell ref="F798:G799"/>
    <mergeCell ref="H798:H799"/>
    <mergeCell ref="I798:I799"/>
    <mergeCell ref="J798:J799"/>
    <mergeCell ref="K798:K799"/>
    <mergeCell ref="L798:L799"/>
    <mergeCell ref="AF798:AG799"/>
    <mergeCell ref="K796:K797"/>
    <mergeCell ref="L796:L797"/>
    <mergeCell ref="AF796:AG797"/>
    <mergeCell ref="AH796:AI797"/>
    <mergeCell ref="AJ796:AJ797"/>
    <mergeCell ref="AK796:AK797"/>
    <mergeCell ref="AD797:AE797"/>
    <mergeCell ref="C795:D795"/>
    <mergeCell ref="E795:F795"/>
    <mergeCell ref="AE795:AF795"/>
    <mergeCell ref="AG795:AH795"/>
    <mergeCell ref="AK795:AL795"/>
    <mergeCell ref="D796:E797"/>
    <mergeCell ref="F796:G797"/>
    <mergeCell ref="H796:H797"/>
    <mergeCell ref="I796:I797"/>
    <mergeCell ref="J796:J797"/>
    <mergeCell ref="I765:L770"/>
    <mergeCell ref="B769:H770"/>
    <mergeCell ref="E772:I774"/>
    <mergeCell ref="AG773:AK775"/>
    <mergeCell ref="I776:J776"/>
    <mergeCell ref="K776:L776"/>
    <mergeCell ref="I775:J775"/>
    <mergeCell ref="K775:L775"/>
    <mergeCell ref="AK776:AL776"/>
    <mergeCell ref="H765:H766"/>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E721:F721"/>
    <mergeCell ref="C781:D781"/>
    <mergeCell ref="E781:F781"/>
    <mergeCell ref="C722:D722"/>
    <mergeCell ref="E722:F722"/>
    <mergeCell ref="C723:D723"/>
    <mergeCell ref="E723:F723"/>
    <mergeCell ref="B727:C727"/>
    <mergeCell ref="B729:C729"/>
    <mergeCell ref="B730:C730"/>
    <mergeCell ref="C782:D782"/>
    <mergeCell ref="E782:F782"/>
    <mergeCell ref="C713:D713"/>
    <mergeCell ref="E713:F713"/>
    <mergeCell ref="C717:D717"/>
    <mergeCell ref="E717:F717"/>
    <mergeCell ref="C721:D721"/>
    <mergeCell ref="C719:D719"/>
    <mergeCell ref="E719:F719"/>
    <mergeCell ref="C714:D714"/>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K204:AN208"/>
    <mergeCell ref="AK200:AK201"/>
    <mergeCell ref="AM216:AN216"/>
    <mergeCell ref="AN202:AN203"/>
    <mergeCell ref="AK202:AK203"/>
    <mergeCell ref="AM200:AM201"/>
    <mergeCell ref="AN200:AN201"/>
    <mergeCell ref="AM202:AM203"/>
    <mergeCell ref="AK187:AL187"/>
    <mergeCell ref="AM215:AN215"/>
    <mergeCell ref="AK222:AL222"/>
    <mergeCell ref="AL202:AL203"/>
    <mergeCell ref="AK197:AL197"/>
    <mergeCell ref="AK198:AL198"/>
    <mergeCell ref="AK199:AL199"/>
    <mergeCell ref="AK220:AL220"/>
    <mergeCell ref="AK221:AL221"/>
    <mergeCell ref="AL200:AL201"/>
    <mergeCell ref="AG182:AH182"/>
    <mergeCell ref="AK169:AN173"/>
    <mergeCell ref="AK183:AL183"/>
    <mergeCell ref="AM180:AN180"/>
    <mergeCell ref="AM181:AN181"/>
    <mergeCell ref="AK186:AL186"/>
    <mergeCell ref="AK158:AL158"/>
    <mergeCell ref="AK163:AL163"/>
    <mergeCell ref="AK157:AL157"/>
    <mergeCell ref="AK159:AL159"/>
    <mergeCell ref="AK162:AL162"/>
    <mergeCell ref="AK184:AL184"/>
    <mergeCell ref="AG177:AK179"/>
    <mergeCell ref="AF169:AG170"/>
    <mergeCell ref="AH169:AI170"/>
    <mergeCell ref="AE182:AF182"/>
    <mergeCell ref="AK122:AL122"/>
    <mergeCell ref="AK154:AL154"/>
    <mergeCell ref="AK149:AL149"/>
    <mergeCell ref="AK128:AL128"/>
    <mergeCell ref="AK129:AL129"/>
    <mergeCell ref="AK148:AL148"/>
    <mergeCell ref="AK126:AL126"/>
    <mergeCell ref="AL130:AL131"/>
    <mergeCell ref="AK150:AL150"/>
    <mergeCell ref="AK127:AL127"/>
    <mergeCell ref="AK132:AK133"/>
    <mergeCell ref="AL132:AL133"/>
    <mergeCell ref="AK120:AL120"/>
    <mergeCell ref="AK121:AL121"/>
    <mergeCell ref="AK116:AL116"/>
    <mergeCell ref="AK117:AL117"/>
    <mergeCell ref="AK118:AL118"/>
    <mergeCell ref="AK123:AL123"/>
    <mergeCell ref="AK124:AL124"/>
    <mergeCell ref="AK125:AL125"/>
    <mergeCell ref="AK119:AL119"/>
    <mergeCell ref="AG125:AH125"/>
    <mergeCell ref="AM75:AN75"/>
    <mergeCell ref="AK114:AL114"/>
    <mergeCell ref="AG107:AK109"/>
    <mergeCell ref="AK115:AL115"/>
    <mergeCell ref="AK79:AL79"/>
    <mergeCell ref="AK80:AL80"/>
    <mergeCell ref="AK89:AL89"/>
    <mergeCell ref="AK111:AL111"/>
    <mergeCell ref="AJ132:AJ133"/>
    <mergeCell ref="AG124:AH124"/>
    <mergeCell ref="AK90:AL90"/>
    <mergeCell ref="AN62:AN63"/>
    <mergeCell ref="AD68:AJ68"/>
    <mergeCell ref="AD64:AE64"/>
    <mergeCell ref="AF64:AG65"/>
    <mergeCell ref="AK110:AL110"/>
    <mergeCell ref="AG115:AH115"/>
    <mergeCell ref="AM111:AN111"/>
    <mergeCell ref="AK54:AL54"/>
    <mergeCell ref="AK55:AL55"/>
    <mergeCell ref="AK81:AL81"/>
    <mergeCell ref="AK82:AL82"/>
    <mergeCell ref="AK83:AL83"/>
    <mergeCell ref="AK84:AL84"/>
    <mergeCell ref="AK86:AL86"/>
    <mergeCell ref="AK58:AL58"/>
    <mergeCell ref="AL62:AL63"/>
    <mergeCell ref="AE86:AF86"/>
    <mergeCell ref="AK93:AL93"/>
    <mergeCell ref="AK94:AL94"/>
    <mergeCell ref="AK91:AL91"/>
    <mergeCell ref="AK48:AL48"/>
    <mergeCell ref="AK49:AL49"/>
    <mergeCell ref="AK50:AL50"/>
    <mergeCell ref="AK51:AL51"/>
    <mergeCell ref="AK52:AL52"/>
    <mergeCell ref="AK53:AL53"/>
    <mergeCell ref="AM831:AM832"/>
    <mergeCell ref="AH831:AI832"/>
    <mergeCell ref="AJ831:AJ832"/>
    <mergeCell ref="AK60:AK61"/>
    <mergeCell ref="AK64:AN68"/>
    <mergeCell ref="AN60:AN61"/>
    <mergeCell ref="AL60:AL61"/>
    <mergeCell ref="AL95:AL96"/>
    <mergeCell ref="AN831:AN832"/>
    <mergeCell ref="AG814:AH814"/>
    <mergeCell ref="AJ835:AJ836"/>
    <mergeCell ref="AD833:AE833"/>
    <mergeCell ref="AD834:AE834"/>
    <mergeCell ref="AD835:AE835"/>
    <mergeCell ref="AF835:AG836"/>
    <mergeCell ref="AH835:AI836"/>
    <mergeCell ref="AH833:AI834"/>
    <mergeCell ref="AJ833:AJ834"/>
    <mergeCell ref="AD836:AE836"/>
    <mergeCell ref="AF833:AG834"/>
    <mergeCell ref="AK87:AL87"/>
    <mergeCell ref="AK88:AL88"/>
    <mergeCell ref="AK831:AK832"/>
    <mergeCell ref="AL831:AL832"/>
    <mergeCell ref="AJ95:AJ96"/>
    <mergeCell ref="AE827:AF827"/>
    <mergeCell ref="AG827:AH827"/>
    <mergeCell ref="AE828:AF828"/>
    <mergeCell ref="AK92:AL92"/>
    <mergeCell ref="AK113:AL113"/>
    <mergeCell ref="AD832:AE832"/>
    <mergeCell ref="AD831:AE831"/>
    <mergeCell ref="AE824:AF824"/>
    <mergeCell ref="AG824:AH824"/>
    <mergeCell ref="AG828:AH828"/>
    <mergeCell ref="AE825:AF825"/>
    <mergeCell ref="AG825:AH825"/>
    <mergeCell ref="AE826:AF826"/>
    <mergeCell ref="AG826:AH826"/>
    <mergeCell ref="AF831:AG832"/>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D796:AE796"/>
    <mergeCell ref="AG813:AH813"/>
    <mergeCell ref="AD801:AE801"/>
    <mergeCell ref="AD802:AE802"/>
    <mergeCell ref="AD799:AE799"/>
    <mergeCell ref="AD800:AE800"/>
    <mergeCell ref="AH798:AI799"/>
    <mergeCell ref="AD798:AE798"/>
    <mergeCell ref="AH800:AI801"/>
    <mergeCell ref="AD804:AJ804"/>
    <mergeCell ref="AE791:AF791"/>
    <mergeCell ref="AG791:AH791"/>
    <mergeCell ref="AE792:AF792"/>
    <mergeCell ref="AG792:AH792"/>
    <mergeCell ref="AG793:AH793"/>
    <mergeCell ref="AE794:AF794"/>
    <mergeCell ref="AG794:AH794"/>
    <mergeCell ref="AE793:AF793"/>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H767:AI768"/>
    <mergeCell ref="AE780:AF780"/>
    <mergeCell ref="AG779:AH779"/>
    <mergeCell ref="AF767:AG768"/>
    <mergeCell ref="AJ765:AJ766"/>
    <mergeCell ref="AJ767:AJ768"/>
    <mergeCell ref="AD765:AE765"/>
    <mergeCell ref="AF765:AG766"/>
    <mergeCell ref="AH765:AI766"/>
    <mergeCell ref="AD766:AE766"/>
    <mergeCell ref="AD767:AE767"/>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E755:AF755"/>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AE746:AF746"/>
    <mergeCell ref="AG746:AH746"/>
    <mergeCell ref="AE747:AF747"/>
    <mergeCell ref="AE51:AF51"/>
    <mergeCell ref="AE56:AF56"/>
    <mergeCell ref="AG747:AH747"/>
    <mergeCell ref="AE58:AF58"/>
    <mergeCell ref="AK47:AL47"/>
    <mergeCell ref="AE52:AF52"/>
    <mergeCell ref="AG52:AH52"/>
    <mergeCell ref="AE55:AF55"/>
    <mergeCell ref="AG55:AH55"/>
    <mergeCell ref="AK192:AL192"/>
    <mergeCell ref="AK151:AL151"/>
    <mergeCell ref="AK156:AL156"/>
    <mergeCell ref="AK164:AL164"/>
    <mergeCell ref="AD67:AE67"/>
    <mergeCell ref="AK160:AL160"/>
    <mergeCell ref="AK161:AL161"/>
    <mergeCell ref="AL165:AL166"/>
    <mergeCell ref="AE160:AF160"/>
    <mergeCell ref="AE161:AF161"/>
    <mergeCell ref="AG160:AH160"/>
    <mergeCell ref="AE164:AF164"/>
    <mergeCell ref="AG164:AH164"/>
    <mergeCell ref="AD165:AE165"/>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K78:AL78"/>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AE751:AF751"/>
    <mergeCell ref="AG751:AH751"/>
    <mergeCell ref="AE760:AF760"/>
    <mergeCell ref="AG760:AH760"/>
    <mergeCell ref="AG749:AH749"/>
    <mergeCell ref="AG752:AH752"/>
    <mergeCell ref="AE749:AF749"/>
    <mergeCell ref="AG750:AH750"/>
    <mergeCell ref="AG759:AH759"/>
    <mergeCell ref="AE750:AF750"/>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I763:I764"/>
    <mergeCell ref="H761:H762"/>
    <mergeCell ref="B762:C762"/>
    <mergeCell ref="I761:I762"/>
    <mergeCell ref="D763:E764"/>
    <mergeCell ref="F763:G764"/>
    <mergeCell ref="H763:H764"/>
    <mergeCell ref="B764:C764"/>
    <mergeCell ref="D765:E766"/>
    <mergeCell ref="J763:J764"/>
    <mergeCell ref="H767:H768"/>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C792:D792"/>
    <mergeCell ref="E792:F792"/>
    <mergeCell ref="B798:C798"/>
    <mergeCell ref="C793:D793"/>
    <mergeCell ref="E793:F793"/>
    <mergeCell ref="C794:D794"/>
    <mergeCell ref="E794:F794"/>
    <mergeCell ref="C814:D814"/>
    <mergeCell ref="E814:F814"/>
    <mergeCell ref="B796:C796"/>
    <mergeCell ref="C813:D813"/>
    <mergeCell ref="E813:F813"/>
    <mergeCell ref="B800:C800"/>
    <mergeCell ref="B801:C801"/>
    <mergeCell ref="B799:C799"/>
    <mergeCell ref="B803:C803"/>
    <mergeCell ref="B802:C802"/>
    <mergeCell ref="C817:D817"/>
    <mergeCell ref="E817:F817"/>
    <mergeCell ref="C818:D818"/>
    <mergeCell ref="E818:F818"/>
    <mergeCell ref="C815:D815"/>
    <mergeCell ref="E815:F815"/>
    <mergeCell ref="C816:D816"/>
    <mergeCell ref="E816:F816"/>
    <mergeCell ref="C822:D822"/>
    <mergeCell ref="E822:F822"/>
    <mergeCell ref="C823:D823"/>
    <mergeCell ref="E823:F823"/>
    <mergeCell ref="C825:D825"/>
    <mergeCell ref="E825:F825"/>
    <mergeCell ref="C824:D824"/>
    <mergeCell ref="E824:F824"/>
    <mergeCell ref="C819:D819"/>
    <mergeCell ref="E819:F819"/>
    <mergeCell ref="C820:D820"/>
    <mergeCell ref="E820:F820"/>
    <mergeCell ref="C821:D821"/>
    <mergeCell ref="E821:F821"/>
    <mergeCell ref="L831:L832"/>
    <mergeCell ref="C826:D826"/>
    <mergeCell ref="E826:F826"/>
    <mergeCell ref="D833:E834"/>
    <mergeCell ref="F833:G834"/>
    <mergeCell ref="D831:E832"/>
    <mergeCell ref="F831:G832"/>
    <mergeCell ref="C827:D827"/>
    <mergeCell ref="E827:F827"/>
    <mergeCell ref="E828:F828"/>
    <mergeCell ref="AK23:AL23"/>
    <mergeCell ref="AK24:AL24"/>
    <mergeCell ref="C828:D828"/>
    <mergeCell ref="F835:G836"/>
    <mergeCell ref="I831:I832"/>
    <mergeCell ref="B831:C831"/>
    <mergeCell ref="J831:J832"/>
    <mergeCell ref="K831:K832"/>
    <mergeCell ref="B832:C832"/>
    <mergeCell ref="H831:H832"/>
    <mergeCell ref="H835:H836"/>
    <mergeCell ref="B833:C833"/>
    <mergeCell ref="H833:H834"/>
    <mergeCell ref="B835:C835"/>
    <mergeCell ref="B836:C836"/>
    <mergeCell ref="D835:E836"/>
    <mergeCell ref="B834:C834"/>
    <mergeCell ref="AK44:AL44"/>
    <mergeCell ref="AK45:AL45"/>
    <mergeCell ref="AK25:AL25"/>
    <mergeCell ref="AK12:AL12"/>
    <mergeCell ref="AK13:AL13"/>
    <mergeCell ref="AK14:AL14"/>
    <mergeCell ref="AK15:AL15"/>
    <mergeCell ref="AK16:AL16"/>
    <mergeCell ref="AK17:AL17"/>
    <mergeCell ref="AK18:AL18"/>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9:AL779"/>
    <mergeCell ref="AK765:AN769"/>
    <mergeCell ref="AL763:AL764"/>
    <mergeCell ref="AM776:AN776"/>
    <mergeCell ref="AK777:AL777"/>
    <mergeCell ref="AM777:AN777"/>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4:AL814"/>
    <mergeCell ref="AK815:AL815"/>
    <mergeCell ref="AL796:AL797"/>
    <mergeCell ref="AK816:AL816"/>
    <mergeCell ref="AK817:AL817"/>
    <mergeCell ref="AK818:AL818"/>
    <mergeCell ref="AK819:AL819"/>
    <mergeCell ref="AK820:AL820"/>
    <mergeCell ref="AK827:AL827"/>
    <mergeCell ref="AK828:AL828"/>
    <mergeCell ref="AK821:AL821"/>
    <mergeCell ref="AK822:AL822"/>
    <mergeCell ref="AK823:AL823"/>
    <mergeCell ref="AK824:AL824"/>
    <mergeCell ref="AK825:AL825"/>
    <mergeCell ref="AK826:AL826"/>
  </mergeCells>
  <printOptions/>
  <pageMargins left="0" right="0" top="0.1968503937007874" bottom="0.3937007874015748" header="0.5118110236220472" footer="0.5118110236220472"/>
  <pageSetup horizontalDpi="600" verticalDpi="600" orientation="landscape" paperSize="9" scale="98" r:id="rId1"/>
  <rowBreaks count="11" manualBreakCount="11">
    <brk id="35" max="255" man="1"/>
    <brk id="456" max="39" man="1"/>
    <brk id="491" max="255" man="1"/>
    <brk id="770" max="255" man="1"/>
    <brk id="876" max="255" man="1"/>
    <brk id="911" max="255" man="1"/>
    <brk id="946" max="255" man="1"/>
    <brk id="980" max="255" man="1"/>
    <brk id="1015" max="255" man="1"/>
    <brk id="1050" max="255" man="1"/>
    <brk id="1085"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5" customWidth="1"/>
    <col min="2" max="2" width="11.140625" style="29" customWidth="1"/>
    <col min="3" max="3" width="9.00390625" style="30" customWidth="1"/>
    <col min="4" max="4" width="47.28125" style="31" customWidth="1"/>
    <col min="5" max="5" width="9.28125" style="32" bestFit="1" customWidth="1"/>
    <col min="6" max="6" width="16.00390625" style="30" customWidth="1"/>
    <col min="7" max="16384" width="9.140625" style="22" customWidth="1"/>
  </cols>
  <sheetData>
    <row r="1" spans="1:17" ht="12.75">
      <c r="A1" s="34" t="s">
        <v>24</v>
      </c>
      <c r="B1" s="29" t="s">
        <v>25</v>
      </c>
      <c r="C1" s="30" t="s">
        <v>1</v>
      </c>
      <c r="D1" s="30" t="s">
        <v>26</v>
      </c>
      <c r="E1" s="30" t="s">
        <v>0</v>
      </c>
      <c r="F1" s="30" t="s">
        <v>27</v>
      </c>
      <c r="H1" s="30"/>
      <c r="I1" s="30"/>
      <c r="J1" s="30"/>
      <c r="K1" s="30"/>
      <c r="L1" s="30"/>
      <c r="M1" s="30"/>
      <c r="N1" s="30"/>
      <c r="O1" s="30"/>
      <c r="P1" s="30"/>
      <c r="Q1" s="30"/>
    </row>
    <row r="2" spans="1:6" ht="12.75">
      <c r="A2" s="35" t="e">
        <f>IF(#REF!="","",IF(#REF!&gt;0,#REF!))</f>
        <v>#REF!</v>
      </c>
      <c r="B2" s="36" t="e">
        <f>IF(#REF!="","",IF(#REF!="h","",IF(#REF!="H","",IF(#REF!&gt;0,#REF!))))</f>
        <v>#REF!</v>
      </c>
      <c r="C2" s="30" t="e">
        <f>IF(#REF!="","",IF(#REF!&lt;&gt;0,#REF!))</f>
        <v>#REF!</v>
      </c>
      <c r="D2" s="31" t="e">
        <f>IF(#REF!="","",IF(#REF!&gt;0,#REF!))</f>
        <v>#REF!</v>
      </c>
      <c r="E2" s="32" t="e">
        <f>IF(#REF!="","",IF(#REF!&gt;0,#REF!))</f>
        <v>#REF!</v>
      </c>
      <c r="F2" s="33" t="e">
        <f>IF(#REF!="","",IF(#REF!&gt;0,#REF!))</f>
        <v>#REF!</v>
      </c>
    </row>
    <row r="3" spans="1:6" ht="12.75">
      <c r="A3" s="35" t="e">
        <f>IF(#REF!="","",IF(#REF!&gt;0,#REF!))</f>
        <v>#REF!</v>
      </c>
      <c r="B3" s="36" t="e">
        <f>IF(#REF!="","",IF(#REF!="h","",IF(#REF!="H","",IF(#REF!&gt;0,#REF!))))</f>
        <v>#REF!</v>
      </c>
      <c r="C3" s="30" t="e">
        <f>IF(#REF!="","",IF(#REF!&lt;&gt;0,#REF!))</f>
        <v>#REF!</v>
      </c>
      <c r="D3" s="31" t="e">
        <f>IF(#REF!="","",IF(#REF!&gt;0,#REF!))</f>
        <v>#REF!</v>
      </c>
      <c r="E3" s="32" t="e">
        <f>IF(#REF!="","",IF(#REF!&gt;0,#REF!))</f>
        <v>#REF!</v>
      </c>
      <c r="F3" s="33" t="e">
        <f>IF(#REF!="","",IF(#REF!&gt;0,#REF!))</f>
        <v>#REF!</v>
      </c>
    </row>
    <row r="4" spans="1:6" ht="12.75">
      <c r="A4" s="35" t="e">
        <f>IF(#REF!="","",IF(#REF!&gt;0,#REF!))</f>
        <v>#REF!</v>
      </c>
      <c r="B4" s="36" t="e">
        <f>IF(#REF!="","",IF(#REF!="h","",IF(#REF!="H","",IF(#REF!&gt;0,#REF!))))</f>
        <v>#REF!</v>
      </c>
      <c r="C4" s="30" t="e">
        <f>IF(#REF!="","",IF(#REF!&lt;&gt;0,#REF!))</f>
        <v>#REF!</v>
      </c>
      <c r="D4" s="31" t="e">
        <f>IF(#REF!="","",IF(#REF!&gt;0,#REF!))</f>
        <v>#REF!</v>
      </c>
      <c r="E4" s="32" t="e">
        <f>IF(#REF!="","",IF(#REF!&gt;0,#REF!))</f>
        <v>#REF!</v>
      </c>
      <c r="F4" s="33" t="e">
        <f>IF(#REF!="","",IF(#REF!&gt;0,#REF!))</f>
        <v>#REF!</v>
      </c>
    </row>
    <row r="5" spans="1:6" ht="12.75">
      <c r="A5" s="35" t="e">
        <f>IF(#REF!="","",IF(#REF!&gt;0,#REF!))</f>
        <v>#REF!</v>
      </c>
      <c r="B5" s="36" t="e">
        <f>IF(#REF!="","",IF(#REF!="h","",IF(#REF!="H","",IF(#REF!&gt;0,#REF!))))</f>
        <v>#REF!</v>
      </c>
      <c r="C5" s="30" t="e">
        <f>IF(#REF!="","",IF(#REF!&lt;&gt;0,#REF!))</f>
        <v>#REF!</v>
      </c>
      <c r="D5" s="31" t="e">
        <f>IF(#REF!="","",IF(#REF!&gt;0,#REF!))</f>
        <v>#REF!</v>
      </c>
      <c r="E5" s="32" t="e">
        <f>IF(#REF!="","",IF(#REF!&gt;0,#REF!))</f>
        <v>#REF!</v>
      </c>
      <c r="F5" s="33" t="e">
        <f>IF(#REF!="","",IF(#REF!&gt;0,#REF!))</f>
        <v>#REF!</v>
      </c>
    </row>
    <row r="6" spans="1:6" ht="12.75">
      <c r="A6" s="35" t="e">
        <f>IF(#REF!="","",IF(#REF!&gt;0,#REF!))</f>
        <v>#REF!</v>
      </c>
      <c r="B6" s="36" t="e">
        <f>IF(#REF!="","",IF(#REF!="h","",IF(#REF!="H","",IF(#REF!&gt;0,#REF!))))</f>
        <v>#REF!</v>
      </c>
      <c r="C6" s="30" t="e">
        <f>IF(#REF!="","",IF(#REF!&lt;&gt;0,#REF!))</f>
        <v>#REF!</v>
      </c>
      <c r="D6" s="31" t="e">
        <f>IF(#REF!="","",IF(#REF!&gt;0,#REF!))</f>
        <v>#REF!</v>
      </c>
      <c r="E6" s="32" t="e">
        <f>IF(#REF!="","",IF(#REF!&gt;0,#REF!))</f>
        <v>#REF!</v>
      </c>
      <c r="F6" s="33" t="e">
        <f>IF(#REF!="","",IF(#REF!&gt;0,#REF!))</f>
        <v>#REF!</v>
      </c>
    </row>
    <row r="7" spans="1:6" ht="12.75">
      <c r="A7" s="35" t="e">
        <f>IF(#REF!="","",IF(#REF!&gt;0,#REF!))</f>
        <v>#REF!</v>
      </c>
      <c r="B7" s="36" t="e">
        <f>IF(#REF!="","",IF(#REF!="h","",IF(#REF!="H","",IF(#REF!&gt;0,#REF!))))</f>
        <v>#REF!</v>
      </c>
      <c r="C7" s="30" t="e">
        <f>IF(#REF!="","",IF(#REF!&lt;&gt;0,#REF!))</f>
        <v>#REF!</v>
      </c>
      <c r="D7" s="31" t="e">
        <f>IF(#REF!="","",IF(#REF!&gt;0,#REF!))</f>
        <v>#REF!</v>
      </c>
      <c r="E7" s="32" t="e">
        <f>IF(#REF!="","",IF(#REF!&gt;0,#REF!))</f>
        <v>#REF!</v>
      </c>
      <c r="F7" s="33" t="e">
        <f>IF(#REF!="","",IF(#REF!&gt;0,#REF!))</f>
        <v>#REF!</v>
      </c>
    </row>
    <row r="8" spans="1:6" ht="12.75">
      <c r="A8" s="35" t="e">
        <f>IF(#REF!="","",IF(#REF!&gt;0,#REF!))</f>
        <v>#REF!</v>
      </c>
      <c r="B8" s="36" t="e">
        <f>IF(#REF!="","",IF(#REF!="h","",IF(#REF!="H","",IF(#REF!&gt;0,#REF!))))</f>
        <v>#REF!</v>
      </c>
      <c r="C8" s="30" t="e">
        <f>IF(#REF!="","",IF(#REF!&lt;&gt;0,#REF!))</f>
        <v>#REF!</v>
      </c>
      <c r="D8" s="31" t="e">
        <f>IF(#REF!="","",IF(#REF!&gt;0,#REF!))</f>
        <v>#REF!</v>
      </c>
      <c r="E8" s="32" t="e">
        <f>IF(#REF!="","",IF(#REF!&gt;0,#REF!))</f>
        <v>#REF!</v>
      </c>
      <c r="F8" s="33" t="e">
        <f>IF(#REF!="","",IF(#REF!&gt;0,#REF!))</f>
        <v>#REF!</v>
      </c>
    </row>
    <row r="9" spans="1:6" ht="12.75">
      <c r="A9" s="35" t="e">
        <f>IF(#REF!="","",IF(#REF!&gt;0,#REF!))</f>
        <v>#REF!</v>
      </c>
      <c r="B9" s="36" t="e">
        <f>IF(#REF!="","",IF(#REF!="h","",IF(#REF!="H","",IF(#REF!&gt;0,#REF!))))</f>
        <v>#REF!</v>
      </c>
      <c r="C9" s="30" t="e">
        <f>IF(#REF!="","",IF(#REF!&lt;&gt;0,#REF!))</f>
        <v>#REF!</v>
      </c>
      <c r="D9" s="31" t="e">
        <f>IF(#REF!="","",IF(#REF!&gt;0,#REF!))</f>
        <v>#REF!</v>
      </c>
      <c r="E9" s="32" t="e">
        <f>IF(#REF!="","",IF(#REF!&gt;0,#REF!))</f>
        <v>#REF!</v>
      </c>
      <c r="F9" s="33" t="e">
        <f>IF(#REF!="","",IF(#REF!&gt;0,#REF!))</f>
        <v>#REF!</v>
      </c>
    </row>
    <row r="10" spans="1:6" ht="12.75">
      <c r="A10" s="35" t="e">
        <f>IF(#REF!="","",IF(#REF!&gt;0,#REF!))</f>
        <v>#REF!</v>
      </c>
      <c r="B10" s="36" t="e">
        <f>IF(#REF!="","",IF(#REF!="h","",IF(#REF!="H","",IF(#REF!&gt;0,#REF!))))</f>
        <v>#REF!</v>
      </c>
      <c r="C10" s="30" t="e">
        <f>IF(#REF!="","",IF(#REF!&lt;&gt;0,#REF!))</f>
        <v>#REF!</v>
      </c>
      <c r="D10" s="31" t="e">
        <f>IF(#REF!="","",IF(#REF!&gt;0,#REF!))</f>
        <v>#REF!</v>
      </c>
      <c r="E10" s="32" t="e">
        <f>IF(#REF!="","",IF(#REF!&gt;0,#REF!))</f>
        <v>#REF!</v>
      </c>
      <c r="F10" s="33" t="e">
        <f>IF(#REF!="","",IF(#REF!&gt;0,#REF!))</f>
        <v>#REF!</v>
      </c>
    </row>
    <row r="11" spans="1:6" ht="12.75">
      <c r="A11" s="35" t="e">
        <f>IF(#REF!="","",IF(#REF!&gt;0,#REF!))</f>
        <v>#REF!</v>
      </c>
      <c r="B11" s="36" t="e">
        <f>IF(#REF!="","",IF(#REF!="h","",IF(#REF!="H","",IF(#REF!&gt;0,#REF!))))</f>
        <v>#REF!</v>
      </c>
      <c r="C11" s="30" t="e">
        <f>IF(#REF!="","",IF(#REF!&lt;&gt;0,#REF!))</f>
        <v>#REF!</v>
      </c>
      <c r="D11" s="31" t="e">
        <f>IF(#REF!="","",IF(#REF!&gt;0,#REF!))</f>
        <v>#REF!</v>
      </c>
      <c r="E11" s="32" t="e">
        <f>IF(#REF!="","",IF(#REF!&gt;0,#REF!))</f>
        <v>#REF!</v>
      </c>
      <c r="F11" s="33" t="e">
        <f>IF(#REF!="","",IF(#REF!&gt;0,#REF!))</f>
        <v>#REF!</v>
      </c>
    </row>
    <row r="12" spans="1:6" ht="12.75">
      <c r="A12" s="35" t="e">
        <f>IF(#REF!="","",IF(#REF!&gt;0,#REF!))</f>
        <v>#REF!</v>
      </c>
      <c r="B12" s="36" t="e">
        <f>IF(#REF!="","",IF(#REF!="H","",IF(#REF!="h","",IF(#REF!&gt;0,#REF!))))</f>
        <v>#REF!</v>
      </c>
      <c r="C12" s="30" t="e">
        <f>IF(#REF!="","",IF(#REF!&gt;0,#REF!))</f>
        <v>#REF!</v>
      </c>
      <c r="D12" s="31" t="e">
        <f>IF(#REF!="","",IF(#REF!&gt;0,#REF!))</f>
        <v>#REF!</v>
      </c>
      <c r="E12" s="32" t="e">
        <f>IF(#REF!="","",IF(#REF!&gt;0,#REF!))</f>
        <v>#REF!</v>
      </c>
      <c r="F12" s="33" t="e">
        <f>IF(#REF!="","",IF(#REF!&gt;0,#REF!))</f>
        <v>#REF!</v>
      </c>
    </row>
    <row r="13" spans="1:6" ht="12.75">
      <c r="A13" s="35" t="e">
        <f>IF(#REF!="","",IF(#REF!&gt;0,#REF!))</f>
        <v>#REF!</v>
      </c>
      <c r="B13" s="36" t="e">
        <f>IF(#REF!="","",IF(#REF!="H","",IF(#REF!="h","",IF(#REF!&gt;0,#REF!))))</f>
        <v>#REF!</v>
      </c>
      <c r="C13" s="30" t="e">
        <f>IF(#REF!="","",IF(#REF!&gt;0,#REF!))</f>
        <v>#REF!</v>
      </c>
      <c r="D13" s="31" t="e">
        <f>IF(#REF!="","",IF(#REF!&gt;0,#REF!))</f>
        <v>#REF!</v>
      </c>
      <c r="E13" s="32" t="e">
        <f>IF(#REF!="","",IF(#REF!&gt;0,#REF!))</f>
        <v>#REF!</v>
      </c>
      <c r="F13" s="33" t="e">
        <f>IF(#REF!="","",IF(#REF!&gt;0,#REF!))</f>
        <v>#REF!</v>
      </c>
    </row>
    <row r="14" spans="1:6" ht="12.75">
      <c r="A14" s="35" t="e">
        <f>IF(#REF!="","",IF(#REF!&gt;0,#REF!))</f>
        <v>#REF!</v>
      </c>
      <c r="B14" s="36" t="e">
        <f>IF(#REF!="","",IF(#REF!="H","",IF(#REF!="h","",IF(#REF!&gt;0,#REF!))))</f>
        <v>#REF!</v>
      </c>
      <c r="C14" s="30" t="e">
        <f>IF(#REF!="","",IF(#REF!&gt;0,#REF!))</f>
        <v>#REF!</v>
      </c>
      <c r="D14" s="31" t="e">
        <f>IF(#REF!="","",IF(#REF!&gt;0,#REF!))</f>
        <v>#REF!</v>
      </c>
      <c r="E14" s="32" t="e">
        <f>IF(#REF!="","",IF(#REF!&gt;0,#REF!))</f>
        <v>#REF!</v>
      </c>
      <c r="F14" s="33" t="e">
        <f>IF(#REF!="","",IF(#REF!&gt;0,#REF!))</f>
        <v>#REF!</v>
      </c>
    </row>
    <row r="15" spans="1:6" ht="12.75">
      <c r="A15" s="35" t="e">
        <f>IF(#REF!="","",IF(#REF!&gt;0,#REF!))</f>
        <v>#REF!</v>
      </c>
      <c r="B15" s="36" t="e">
        <f>IF(#REF!="","",IF(#REF!="H","",IF(#REF!="h","",IF(#REF!&gt;0,#REF!))))</f>
        <v>#REF!</v>
      </c>
      <c r="C15" s="30" t="e">
        <f>IF(#REF!="","",IF(#REF!&gt;0,#REF!))</f>
        <v>#REF!</v>
      </c>
      <c r="D15" s="31" t="e">
        <f>IF(#REF!="","",IF(#REF!&gt;0,#REF!))</f>
        <v>#REF!</v>
      </c>
      <c r="E15" s="32" t="e">
        <f>IF(#REF!="","",IF(#REF!&gt;0,#REF!))</f>
        <v>#REF!</v>
      </c>
      <c r="F15" s="33" t="e">
        <f>IF(#REF!="","",IF(#REF!&gt;0,#REF!))</f>
        <v>#REF!</v>
      </c>
    </row>
    <row r="16" spans="1:6" ht="12.75">
      <c r="A16" s="35" t="e">
        <f>IF(#REF!="","",IF(#REF!&gt;0,#REF!))</f>
        <v>#REF!</v>
      </c>
      <c r="B16" s="36" t="e">
        <f>IF(#REF!="","",IF(#REF!="H","",IF(#REF!="h","",IF(#REF!&gt;0,#REF!))))</f>
        <v>#REF!</v>
      </c>
      <c r="C16" s="30" t="e">
        <f>IF(#REF!="","",IF(#REF!&gt;0,#REF!))</f>
        <v>#REF!</v>
      </c>
      <c r="D16" s="31" t="e">
        <f>IF(#REF!="","",IF(#REF!&gt;0,#REF!))</f>
        <v>#REF!</v>
      </c>
      <c r="E16" s="32" t="e">
        <f>IF(#REF!="","",IF(#REF!&gt;0,#REF!))</f>
        <v>#REF!</v>
      </c>
      <c r="F16" s="33" t="e">
        <f>IF(#REF!="","",IF(#REF!&gt;0,#REF!))</f>
        <v>#REF!</v>
      </c>
    </row>
    <row r="17" spans="1:6" ht="12.75">
      <c r="A17" s="35" t="e">
        <f>IF(#REF!="","",IF(#REF!&gt;0,#REF!))</f>
        <v>#REF!</v>
      </c>
      <c r="B17" s="36" t="e">
        <f>IF(#REF!="","",IF(#REF!="H","",IF(#REF!="h","",IF(#REF!&gt;0,#REF!))))</f>
        <v>#REF!</v>
      </c>
      <c r="C17" s="30" t="e">
        <f>IF(#REF!="","",IF(#REF!&gt;0,#REF!))</f>
        <v>#REF!</v>
      </c>
      <c r="D17" s="31" t="e">
        <f>IF(#REF!="","",IF(#REF!&gt;0,#REF!))</f>
        <v>#REF!</v>
      </c>
      <c r="E17" s="32" t="e">
        <f>IF(#REF!="","",IF(#REF!&gt;0,#REF!))</f>
        <v>#REF!</v>
      </c>
      <c r="F17" s="33" t="e">
        <f>IF(#REF!="","",IF(#REF!&gt;0,#REF!))</f>
        <v>#REF!</v>
      </c>
    </row>
    <row r="18" spans="1:6" ht="12.75">
      <c r="A18" s="35" t="e">
        <f>IF(#REF!="","",IF(#REF!&gt;0,#REF!))</f>
        <v>#REF!</v>
      </c>
      <c r="B18" s="36" t="e">
        <f>IF(#REF!="","",IF(#REF!="H","",IF(#REF!="h","",IF(#REF!&gt;0,#REF!))))</f>
        <v>#REF!</v>
      </c>
      <c r="C18" s="30" t="e">
        <f>IF(#REF!="","",IF(#REF!&gt;0,#REF!))</f>
        <v>#REF!</v>
      </c>
      <c r="D18" s="31" t="e">
        <f>IF(#REF!="","",IF(#REF!&gt;0,#REF!))</f>
        <v>#REF!</v>
      </c>
      <c r="E18" s="32" t="e">
        <f>IF(#REF!="","",IF(#REF!&gt;0,#REF!))</f>
        <v>#REF!</v>
      </c>
      <c r="F18" s="33" t="e">
        <f>IF(#REF!="","",IF(#REF!&gt;0,#REF!))</f>
        <v>#REF!</v>
      </c>
    </row>
    <row r="19" spans="1:6" ht="12.75">
      <c r="A19" s="35" t="e">
        <f>IF(#REF!="","",IF(#REF!&gt;0,#REF!))</f>
        <v>#REF!</v>
      </c>
      <c r="B19" s="36" t="e">
        <f>IF(#REF!="","",IF(#REF!="H","",IF(#REF!="h","",IF(#REF!&gt;0,#REF!))))</f>
        <v>#REF!</v>
      </c>
      <c r="C19" s="30" t="e">
        <f>IF(#REF!="","",IF(#REF!&gt;0,#REF!))</f>
        <v>#REF!</v>
      </c>
      <c r="D19" s="31" t="e">
        <f>IF(#REF!="","",IF(#REF!&gt;0,#REF!))</f>
        <v>#REF!</v>
      </c>
      <c r="E19" s="32" t="e">
        <f>IF(#REF!="","",IF(#REF!&gt;0,#REF!))</f>
        <v>#REF!</v>
      </c>
      <c r="F19" s="33" t="e">
        <f>IF(#REF!="","",IF(#REF!&gt;0,#REF!))</f>
        <v>#REF!</v>
      </c>
    </row>
    <row r="20" spans="1:6" ht="12.75">
      <c r="A20" s="35" t="e">
        <f>IF(#REF!="","",IF(#REF!&gt;0,#REF!))</f>
        <v>#REF!</v>
      </c>
      <c r="B20" s="36" t="e">
        <f>IF(#REF!="","",IF(#REF!="H","",IF(#REF!="h","",IF(#REF!&gt;0,#REF!))))</f>
        <v>#REF!</v>
      </c>
      <c r="C20" s="30" t="e">
        <f>IF(#REF!="","",IF(#REF!&gt;0,#REF!))</f>
        <v>#REF!</v>
      </c>
      <c r="D20" s="31" t="e">
        <f>IF(#REF!="","",IF(#REF!&gt;0,#REF!))</f>
        <v>#REF!</v>
      </c>
      <c r="E20" s="32" t="e">
        <f>IF(#REF!="","",IF(#REF!&gt;0,#REF!))</f>
        <v>#REF!</v>
      </c>
      <c r="F20" s="33" t="e">
        <f>IF(#REF!="","",IF(#REF!&gt;0,#REF!))</f>
        <v>#REF!</v>
      </c>
    </row>
    <row r="21" spans="1:6" ht="12.75">
      <c r="A21" s="35" t="e">
        <f>IF(#REF!="","",IF(#REF!&gt;0,#REF!))</f>
        <v>#REF!</v>
      </c>
      <c r="B21" s="36" t="e">
        <f>IF(#REF!="","",IF(#REF!="H","",IF(#REF!="h","",IF(#REF!&gt;0,#REF!))))</f>
        <v>#REF!</v>
      </c>
      <c r="C21" s="30" t="e">
        <f>IF(#REF!="","",IF(#REF!&gt;0,#REF!))</f>
        <v>#REF!</v>
      </c>
      <c r="D21" s="31" t="e">
        <f>IF(#REF!="","",IF(#REF!&gt;0,#REF!))</f>
        <v>#REF!</v>
      </c>
      <c r="E21" s="32" t="e">
        <f>IF(#REF!="","",IF(#REF!&gt;0,#REF!))</f>
        <v>#REF!</v>
      </c>
      <c r="F21" s="33" t="e">
        <f>IF(#REF!="","",IF(#REF!&gt;0,#REF!))</f>
        <v>#REF!</v>
      </c>
    </row>
    <row r="22" spans="1:6" ht="12.75">
      <c r="A22" s="35" t="e">
        <f>IF(#REF!="","",IF(#REF!&gt;0,#REF!))</f>
        <v>#REF!</v>
      </c>
      <c r="B22" s="36" t="e">
        <f>IF(#REF!="","",IF(#REF!="H","",IF(#REF!="h","",IF(#REF!&gt;0,#REF!))))</f>
        <v>#REF!</v>
      </c>
      <c r="C22" s="30" t="e">
        <f>IF(#REF!="","",IF(#REF!&gt;0,#REF!))</f>
        <v>#REF!</v>
      </c>
      <c r="D22" s="31" t="e">
        <f>IF(#REF!="","",IF(#REF!&gt;0,#REF!))</f>
        <v>#REF!</v>
      </c>
      <c r="E22" s="32" t="e">
        <f>IF(#REF!="","",IF(#REF!&gt;0,#REF!))</f>
        <v>#REF!</v>
      </c>
      <c r="F22" s="33" t="e">
        <f>IF(#REF!="","",IF(#REF!&gt;0,#REF!))</f>
        <v>#REF!</v>
      </c>
    </row>
    <row r="23" spans="1:6" ht="12.75">
      <c r="A23" s="35" t="e">
        <f>IF(#REF!="","",IF(#REF!&gt;0,#REF!))</f>
        <v>#REF!</v>
      </c>
      <c r="B23" s="36" t="e">
        <f>IF(#REF!="","",IF(#REF!="H","",IF(#REF!="h","",IF(#REF!&gt;0,#REF!))))</f>
        <v>#REF!</v>
      </c>
      <c r="C23" s="30" t="e">
        <f>IF(#REF!="","",IF(#REF!&gt;0,#REF!))</f>
        <v>#REF!</v>
      </c>
      <c r="D23" s="31" t="e">
        <f>IF(#REF!="","",IF(#REF!&gt;0,#REF!))</f>
        <v>#REF!</v>
      </c>
      <c r="E23" s="32" t="e">
        <f>IF(#REF!="","",IF(#REF!&gt;0,#REF!))</f>
        <v>#REF!</v>
      </c>
      <c r="F23" s="33" t="e">
        <f>IF(#REF!="","",IF(#REF!&gt;0,#REF!))</f>
        <v>#REF!</v>
      </c>
    </row>
    <row r="24" spans="1:6" ht="12.75">
      <c r="A24" s="35" t="e">
        <f>IF(#REF!="","",IF(#REF!&gt;0,#REF!))</f>
        <v>#REF!</v>
      </c>
      <c r="B24" s="36" t="e">
        <f>IF(#REF!="","",IF(#REF!="H","",IF(#REF!="h","",IF(#REF!&gt;0,#REF!))))</f>
        <v>#REF!</v>
      </c>
      <c r="C24" s="30" t="e">
        <f>IF(#REF!="","",IF(#REF!&gt;0,#REF!))</f>
        <v>#REF!</v>
      </c>
      <c r="D24" s="31" t="e">
        <f>IF(#REF!="","",IF(#REF!&gt;0,#REF!))</f>
        <v>#REF!</v>
      </c>
      <c r="E24" s="32" t="e">
        <f>IF(#REF!="","",IF(#REF!&gt;0,#REF!))</f>
        <v>#REF!</v>
      </c>
      <c r="F24" s="33" t="e">
        <f>IF(#REF!="","",IF(#REF!&gt;0,#REF!))</f>
        <v>#REF!</v>
      </c>
    </row>
    <row r="25" spans="1:6" ht="12.75">
      <c r="A25" s="35" t="e">
        <f>IF(#REF!="","",IF(#REF!&gt;0,#REF!))</f>
        <v>#REF!</v>
      </c>
      <c r="B25" s="36" t="e">
        <f>IF(#REF!="","",IF(#REF!="H","",IF(#REF!="h","",IF(#REF!&gt;0,#REF!))))</f>
        <v>#REF!</v>
      </c>
      <c r="C25" s="30" t="e">
        <f>IF(#REF!="","",IF(#REF!&gt;0,#REF!))</f>
        <v>#REF!</v>
      </c>
      <c r="D25" s="31" t="e">
        <f>IF(#REF!="","",IF(#REF!&gt;0,#REF!))</f>
        <v>#REF!</v>
      </c>
      <c r="E25" s="32" t="e">
        <f>IF(#REF!="","",IF(#REF!&gt;0,#REF!))</f>
        <v>#REF!</v>
      </c>
      <c r="F25" s="33" t="e">
        <f>IF(#REF!="","",IF(#REF!&gt;0,#REF!))</f>
        <v>#REF!</v>
      </c>
    </row>
    <row r="26" spans="1:6" ht="12.75">
      <c r="A26" s="35" t="e">
        <f>IF(#REF!="","",IF(#REF!&gt;0,#REF!))</f>
        <v>#REF!</v>
      </c>
      <c r="B26" s="36" t="e">
        <f>IF(#REF!="","",IF(#REF!="H","",IF(#REF!="h","",IF(#REF!&gt;0,#REF!))))</f>
        <v>#REF!</v>
      </c>
      <c r="C26" s="30" t="e">
        <f>IF(#REF!="","",IF(#REF!&gt;0,#REF!))</f>
        <v>#REF!</v>
      </c>
      <c r="D26" s="31" t="e">
        <f>IF(#REF!="","",IF(#REF!&gt;0,#REF!))</f>
        <v>#REF!</v>
      </c>
      <c r="E26" s="32" t="e">
        <f>IF(#REF!="","",IF(#REF!&gt;0,#REF!))</f>
        <v>#REF!</v>
      </c>
      <c r="F26" s="33" t="e">
        <f>IF(#REF!="","",IF(#REF!&gt;0,#REF!))</f>
        <v>#REF!</v>
      </c>
    </row>
    <row r="27" spans="1:6" ht="12.75">
      <c r="A27" s="35" t="e">
        <f>IF(#REF!="","",IF(#REF!&gt;0,#REF!))</f>
        <v>#REF!</v>
      </c>
      <c r="B27" s="36" t="e">
        <f>IF(#REF!="","",IF(#REF!="H","",IF(#REF!="h","",IF(#REF!&gt;0,#REF!))))</f>
        <v>#REF!</v>
      </c>
      <c r="C27" s="30" t="e">
        <f>IF(#REF!="","",IF(#REF!&gt;0,#REF!))</f>
        <v>#REF!</v>
      </c>
      <c r="D27" s="31" t="e">
        <f>IF(#REF!="","",IF(#REF!&gt;0,#REF!))</f>
        <v>#REF!</v>
      </c>
      <c r="E27" s="32" t="e">
        <f>IF(#REF!="","",IF(#REF!&gt;0,#REF!))</f>
        <v>#REF!</v>
      </c>
      <c r="F27" s="33" t="e">
        <f>IF(#REF!="","",IF(#REF!&gt;0,#REF!))</f>
        <v>#REF!</v>
      </c>
    </row>
    <row r="28" spans="1:6" ht="12.75">
      <c r="A28" s="35" t="e">
        <f>IF(#REF!="","",IF(#REF!&gt;0,#REF!))</f>
        <v>#REF!</v>
      </c>
      <c r="B28" s="36" t="e">
        <f>IF(#REF!="","",IF(#REF!="H","",IF(#REF!="h","",IF(#REF!&gt;0,#REF!))))</f>
        <v>#REF!</v>
      </c>
      <c r="C28" s="30" t="e">
        <f>IF(#REF!="","",IF(#REF!&gt;0,#REF!))</f>
        <v>#REF!</v>
      </c>
      <c r="D28" s="31" t="e">
        <f>IF(#REF!="","",IF(#REF!&gt;0,#REF!))</f>
        <v>#REF!</v>
      </c>
      <c r="E28" s="32" t="e">
        <f>IF(#REF!="","",IF(#REF!&gt;0,#REF!))</f>
        <v>#REF!</v>
      </c>
      <c r="F28" s="33" t="e">
        <f>IF(#REF!="","",IF(#REF!&gt;0,#REF!))</f>
        <v>#REF!</v>
      </c>
    </row>
    <row r="29" spans="1:6" ht="12.75">
      <c r="A29" s="35" t="e">
        <f>IF(#REF!="","",IF(#REF!&gt;0,#REF!))</f>
        <v>#REF!</v>
      </c>
      <c r="B29" s="36" t="e">
        <f>IF(#REF!="","",IF(#REF!="H","",IF(#REF!="h","",IF(#REF!&gt;0,#REF!))))</f>
        <v>#REF!</v>
      </c>
      <c r="C29" s="30" t="e">
        <f>IF(#REF!="","",IF(#REF!&gt;0,#REF!))</f>
        <v>#REF!</v>
      </c>
      <c r="D29" s="31" t="e">
        <f>IF(#REF!="","",IF(#REF!&gt;0,#REF!))</f>
        <v>#REF!</v>
      </c>
      <c r="E29" s="32" t="e">
        <f>IF(#REF!="","",IF(#REF!&gt;0,#REF!))</f>
        <v>#REF!</v>
      </c>
      <c r="F29" s="33" t="e">
        <f>IF(#REF!="","",IF(#REF!&gt;0,#REF!))</f>
        <v>#REF!</v>
      </c>
    </row>
    <row r="30" spans="1:6" ht="12.75">
      <c r="A30" s="35" t="e">
        <f>IF(#REF!="","",IF(#REF!&gt;0,#REF!))</f>
        <v>#REF!</v>
      </c>
      <c r="B30" s="36" t="e">
        <f>IF(#REF!="","",IF(#REF!="H","",IF(#REF!="h","",IF(#REF!&gt;0,#REF!))))</f>
        <v>#REF!</v>
      </c>
      <c r="C30" s="30" t="e">
        <f>IF(#REF!="","",IF(#REF!&gt;0,#REF!))</f>
        <v>#REF!</v>
      </c>
      <c r="D30" s="31" t="e">
        <f>IF(#REF!="","",IF(#REF!&gt;0,#REF!))</f>
        <v>#REF!</v>
      </c>
      <c r="E30" s="32" t="e">
        <f>IF(#REF!="","",IF(#REF!&gt;0,#REF!))</f>
        <v>#REF!</v>
      </c>
      <c r="F30" s="33" t="e">
        <f>IF(#REF!="","",IF(#REF!&gt;0,#REF!))</f>
        <v>#REF!</v>
      </c>
    </row>
    <row r="31" spans="1:6" ht="12.75">
      <c r="A31" s="35" t="e">
        <f>IF(#REF!="","",IF(#REF!&gt;0,#REF!))</f>
        <v>#REF!</v>
      </c>
      <c r="B31" s="36" t="e">
        <f>IF(#REF!="","",IF(#REF!="H","",IF(#REF!="h","",IF(#REF!&gt;0,#REF!))))</f>
        <v>#REF!</v>
      </c>
      <c r="C31" s="30" t="e">
        <f>IF(#REF!="","",IF(#REF!&gt;0,#REF!))</f>
        <v>#REF!</v>
      </c>
      <c r="D31" s="31" t="e">
        <f>IF(#REF!="","",IF(#REF!&gt;0,#REF!))</f>
        <v>#REF!</v>
      </c>
      <c r="E31" s="32" t="e">
        <f>IF(#REF!="","",IF(#REF!&gt;0,#REF!))</f>
        <v>#REF!</v>
      </c>
      <c r="F31" s="33" t="e">
        <f>IF(#REF!="","",IF(#REF!&gt;0,#REF!))</f>
        <v>#REF!</v>
      </c>
    </row>
    <row r="32" spans="1:6" ht="12.75">
      <c r="A32" s="35" t="e">
        <f>IF(#REF!="","",IF(#REF!&gt;0,#REF!))</f>
        <v>#REF!</v>
      </c>
      <c r="B32" s="36" t="e">
        <f>IF(#REF!="","",IF(#REF!="H","",IF(#REF!="h","",IF(#REF!&gt;0,#REF!))))</f>
        <v>#REF!</v>
      </c>
      <c r="C32" s="30" t="e">
        <f>IF(#REF!="","",IF(#REF!&gt;0,#REF!))</f>
        <v>#REF!</v>
      </c>
      <c r="D32" s="31" t="e">
        <f>IF(#REF!="","",IF(#REF!&gt;0,#REF!))</f>
        <v>#REF!</v>
      </c>
      <c r="E32" s="32" t="e">
        <f>IF(#REF!="","",IF(#REF!&gt;0,#REF!))</f>
        <v>#REF!</v>
      </c>
      <c r="F32" s="33" t="e">
        <f>IF(#REF!="","",IF(#REF!&gt;0,#REF!))</f>
        <v>#REF!</v>
      </c>
    </row>
    <row r="33" spans="1:6" ht="12.75">
      <c r="A33" s="35" t="e">
        <f>IF(#REF!="","",IF(#REF!&gt;0,#REF!))</f>
        <v>#REF!</v>
      </c>
      <c r="B33" s="36" t="e">
        <f>IF(#REF!="","",IF(#REF!="H","",IF(#REF!="h","",IF(#REF!&gt;0,#REF!))))</f>
        <v>#REF!</v>
      </c>
      <c r="C33" s="30" t="e">
        <f>IF(#REF!="","",IF(#REF!&gt;0,#REF!))</f>
        <v>#REF!</v>
      </c>
      <c r="D33" s="31" t="e">
        <f>IF(#REF!="","",IF(#REF!&gt;0,#REF!))</f>
        <v>#REF!</v>
      </c>
      <c r="E33" s="32" t="e">
        <f>IF(#REF!="","",IF(#REF!&gt;0,#REF!))</f>
        <v>#REF!</v>
      </c>
      <c r="F33" s="33" t="e">
        <f>IF(#REF!="","",IF(#REF!&gt;0,#REF!))</f>
        <v>#REF!</v>
      </c>
    </row>
    <row r="34" spans="1:6" ht="12.75">
      <c r="A34" s="35" t="e">
        <f>IF(#REF!="","",IF(#REF!&gt;0,#REF!))</f>
        <v>#REF!</v>
      </c>
      <c r="B34" s="36" t="e">
        <f>IF(#REF!="","",IF(#REF!="H","",IF(#REF!="h","",IF(#REF!&gt;0,#REF!))))</f>
        <v>#REF!</v>
      </c>
      <c r="C34" s="30" t="e">
        <f>IF(#REF!="","",IF(#REF!&gt;0,#REF!))</f>
        <v>#REF!</v>
      </c>
      <c r="D34" s="31" t="e">
        <f>IF(#REF!="","",IF(#REF!&gt;0,#REF!))</f>
        <v>#REF!</v>
      </c>
      <c r="E34" s="32" t="e">
        <f>IF(#REF!="","",IF(#REF!&gt;0,#REF!))</f>
        <v>#REF!</v>
      </c>
      <c r="F34" s="33" t="e">
        <f>IF(#REF!="","",IF(#REF!&gt;0,#REF!))</f>
        <v>#REF!</v>
      </c>
    </row>
    <row r="35" spans="1:6" ht="12.75">
      <c r="A35" s="35" t="e">
        <f>IF(#REF!="","",IF(#REF!&gt;0,#REF!))</f>
        <v>#REF!</v>
      </c>
      <c r="B35" s="36" t="e">
        <f>IF(#REF!="","",IF(#REF!="H","",IF(#REF!="h","",IF(#REF!&gt;0,#REF!))))</f>
        <v>#REF!</v>
      </c>
      <c r="C35" s="30" t="e">
        <f>IF(#REF!="","",IF(#REF!&gt;0,#REF!))</f>
        <v>#REF!</v>
      </c>
      <c r="D35" s="31" t="e">
        <f>IF(#REF!="","",IF(#REF!&gt;0,#REF!))</f>
        <v>#REF!</v>
      </c>
      <c r="E35" s="32" t="e">
        <f>IF(#REF!="","",IF(#REF!&gt;0,#REF!))</f>
        <v>#REF!</v>
      </c>
      <c r="F35" s="33" t="e">
        <f>IF(#REF!="","",IF(#REF!&gt;0,#REF!))</f>
        <v>#REF!</v>
      </c>
    </row>
    <row r="36" spans="1:6" ht="12.75">
      <c r="A36" s="35" t="e">
        <f>IF(#REF!="","",IF(#REF!&gt;0,#REF!))</f>
        <v>#REF!</v>
      </c>
      <c r="B36" s="36" t="e">
        <f>IF(#REF!="","",IF(#REF!="H","",IF(#REF!="h","",IF(#REF!&gt;0,#REF!))))</f>
        <v>#REF!</v>
      </c>
      <c r="C36" s="30" t="e">
        <f>IF(#REF!="","",IF(#REF!&gt;0,#REF!))</f>
        <v>#REF!</v>
      </c>
      <c r="D36" s="31" t="e">
        <f>IF(#REF!="","",IF(#REF!&gt;0,#REF!))</f>
        <v>#REF!</v>
      </c>
      <c r="E36" s="32" t="e">
        <f>IF(#REF!="","",IF(#REF!&gt;0,#REF!))</f>
        <v>#REF!</v>
      </c>
      <c r="F36" s="33" t="e">
        <f>IF(#REF!="","",IF(#REF!&gt;0,#REF!))</f>
        <v>#REF!</v>
      </c>
    </row>
    <row r="37" spans="1:6" ht="12.75">
      <c r="A37" s="35" t="e">
        <f>IF(#REF!="","",IF(#REF!&gt;0,#REF!))</f>
        <v>#REF!</v>
      </c>
      <c r="B37" s="36" t="e">
        <f>IF(#REF!="","",IF(#REF!="H","",IF(#REF!="h","",IF(#REF!&gt;0,#REF!))))</f>
        <v>#REF!</v>
      </c>
      <c r="C37" s="30" t="e">
        <f>IF(#REF!="","",IF(#REF!&gt;0,#REF!))</f>
        <v>#REF!</v>
      </c>
      <c r="D37" s="31" t="e">
        <f>IF(#REF!="","",IF(#REF!&gt;0,#REF!))</f>
        <v>#REF!</v>
      </c>
      <c r="E37" s="32" t="e">
        <f>IF(#REF!="","",IF(#REF!&gt;0,#REF!))</f>
        <v>#REF!</v>
      </c>
      <c r="F37" s="33" t="e">
        <f>IF(#REF!="","",IF(#REF!&gt;0,#REF!))</f>
        <v>#REF!</v>
      </c>
    </row>
    <row r="38" spans="1:6" ht="12.75">
      <c r="A38" s="35" t="e">
        <f>IF(#REF!="","",IF(#REF!&gt;0,#REF!))</f>
        <v>#REF!</v>
      </c>
      <c r="B38" s="36" t="e">
        <f>IF(#REF!="","",IF(#REF!="H","",IF(#REF!="h","",IF(#REF!&gt;0,#REF!))))</f>
        <v>#REF!</v>
      </c>
      <c r="C38" s="30" t="e">
        <f>IF(#REF!="","",IF(#REF!&gt;0,#REF!))</f>
        <v>#REF!</v>
      </c>
      <c r="D38" s="31" t="e">
        <f>IF(#REF!="","",IF(#REF!&gt;0,#REF!))</f>
        <v>#REF!</v>
      </c>
      <c r="E38" s="32" t="e">
        <f>IF(#REF!="","",IF(#REF!&gt;0,#REF!))</f>
        <v>#REF!</v>
      </c>
      <c r="F38" s="33" t="e">
        <f>IF(#REF!="","",IF(#REF!&gt;0,#REF!))</f>
        <v>#REF!</v>
      </c>
    </row>
    <row r="39" spans="1:6" ht="12.75">
      <c r="A39" s="35" t="e">
        <f>IF(#REF!="","",IF(#REF!&gt;0,#REF!))</f>
        <v>#REF!</v>
      </c>
      <c r="B39" s="36" t="e">
        <f>IF(#REF!="","",IF(#REF!="H","",IF(#REF!="h","",IF(#REF!&gt;0,#REF!))))</f>
        <v>#REF!</v>
      </c>
      <c r="C39" s="30" t="e">
        <f>IF(#REF!="","",IF(#REF!&gt;0,#REF!))</f>
        <v>#REF!</v>
      </c>
      <c r="D39" s="31" t="e">
        <f>IF(#REF!="","",IF(#REF!&gt;0,#REF!))</f>
        <v>#REF!</v>
      </c>
      <c r="E39" s="32" t="e">
        <f>IF(#REF!="","",IF(#REF!&gt;0,#REF!))</f>
        <v>#REF!</v>
      </c>
      <c r="F39" s="33" t="e">
        <f>IF(#REF!="","",IF(#REF!&gt;0,#REF!))</f>
        <v>#REF!</v>
      </c>
    </row>
    <row r="40" spans="1:6" ht="12.75">
      <c r="A40" s="35" t="e">
        <f>IF(#REF!="","",IF(#REF!&gt;0,#REF!))</f>
        <v>#REF!</v>
      </c>
      <c r="B40" s="36" t="e">
        <f>IF(#REF!="","",IF(#REF!="H","",IF(#REF!="h","",IF(#REF!&gt;0,#REF!))))</f>
        <v>#REF!</v>
      </c>
      <c r="C40" s="30" t="e">
        <f>IF(#REF!="","",IF(#REF!&gt;0,#REF!))</f>
        <v>#REF!</v>
      </c>
      <c r="D40" s="31" t="e">
        <f>IF(#REF!="","",IF(#REF!&gt;0,#REF!))</f>
        <v>#REF!</v>
      </c>
      <c r="E40" s="32" t="e">
        <f>IF(#REF!="","",IF(#REF!&gt;0,#REF!))</f>
        <v>#REF!</v>
      </c>
      <c r="F40" s="33" t="e">
        <f>IF(#REF!="","",IF(#REF!&gt;0,#REF!))</f>
        <v>#REF!</v>
      </c>
    </row>
    <row r="41" spans="1:6" ht="12.75">
      <c r="A41" s="35" t="e">
        <f>IF(#REF!="","",IF(#REF!&gt;0,#REF!))</f>
        <v>#REF!</v>
      </c>
      <c r="B41" s="36" t="e">
        <f>IF(#REF!="","",IF(#REF!="H","",IF(#REF!="h","",IF(#REF!&gt;0,#REF!))))</f>
        <v>#REF!</v>
      </c>
      <c r="C41" s="30" t="e">
        <f>IF(#REF!="","",IF(#REF!&gt;0,#REF!))</f>
        <v>#REF!</v>
      </c>
      <c r="D41" s="31" t="e">
        <f>IF(#REF!="","",IF(#REF!&gt;0,#REF!))</f>
        <v>#REF!</v>
      </c>
      <c r="E41" s="32" t="e">
        <f>IF(#REF!="","",IF(#REF!&gt;0,#REF!))</f>
        <v>#REF!</v>
      </c>
      <c r="F41" s="33" t="e">
        <f>IF(#REF!="","",IF(#REF!&gt;0,#REF!))</f>
        <v>#REF!</v>
      </c>
    </row>
    <row r="42" spans="1:6" ht="12.75">
      <c r="A42" s="35" t="e">
        <f>IF(#REF!="","",IF(#REF!&gt;0,#REF!))</f>
        <v>#REF!</v>
      </c>
      <c r="B42" s="36" t="e">
        <f>IF(#REF!="","",IF(#REF!="H","",IF(#REF!="h","",IF(#REF!&gt;0,#REF!))))</f>
        <v>#REF!</v>
      </c>
      <c r="C42" s="30" t="e">
        <f>IF(#REF!="","",IF(#REF!&gt;0,#REF!))</f>
        <v>#REF!</v>
      </c>
      <c r="D42" s="31" t="e">
        <f>IF(#REF!="","",IF(#REF!&gt;0,#REF!))</f>
        <v>#REF!</v>
      </c>
      <c r="E42" s="32" t="e">
        <f>IF(#REF!="","",IF(#REF!&gt;0,#REF!))</f>
        <v>#REF!</v>
      </c>
      <c r="F42" s="33" t="e">
        <f>IF(#REF!="","",IF(#REF!&gt;0,#REF!))</f>
        <v>#REF!</v>
      </c>
    </row>
    <row r="43" spans="1:6" ht="12.75">
      <c r="A43" s="35" t="e">
        <f>IF(#REF!="","",IF(#REF!&gt;0,#REF!))</f>
        <v>#REF!</v>
      </c>
      <c r="B43" s="36" t="e">
        <f>IF(#REF!="","",IF(#REF!="H","",IF(#REF!="h","",IF(#REF!&gt;0,#REF!))))</f>
        <v>#REF!</v>
      </c>
      <c r="C43" s="30" t="e">
        <f>IF(#REF!="","",IF(#REF!&gt;0,#REF!))</f>
        <v>#REF!</v>
      </c>
      <c r="D43" s="31" t="e">
        <f>IF(#REF!="","",IF(#REF!&gt;0,#REF!))</f>
        <v>#REF!</v>
      </c>
      <c r="E43" s="32" t="e">
        <f>IF(#REF!="","",IF(#REF!&gt;0,#REF!))</f>
        <v>#REF!</v>
      </c>
      <c r="F43" s="33" t="e">
        <f>IF(#REF!="","",IF(#REF!&gt;0,#REF!))</f>
        <v>#REF!</v>
      </c>
    </row>
    <row r="44" spans="1:6" ht="12.75">
      <c r="A44" s="35" t="e">
        <f>IF(#REF!="","",IF(#REF!&gt;0,#REF!))</f>
        <v>#REF!</v>
      </c>
      <c r="B44" s="36" t="e">
        <f>IF(#REF!="","",IF(#REF!="H","",IF(#REF!="h","",IF(#REF!&gt;0,#REF!))))</f>
        <v>#REF!</v>
      </c>
      <c r="C44" s="30" t="e">
        <f>IF(#REF!="","",IF(#REF!&gt;0,#REF!))</f>
        <v>#REF!</v>
      </c>
      <c r="D44" s="31" t="e">
        <f>IF(#REF!="","",IF(#REF!&gt;0,#REF!))</f>
        <v>#REF!</v>
      </c>
      <c r="E44" s="32" t="e">
        <f>IF(#REF!="","",IF(#REF!&gt;0,#REF!))</f>
        <v>#REF!</v>
      </c>
      <c r="F44" s="33" t="e">
        <f>IF(#REF!="","",IF(#REF!&gt;0,#REF!))</f>
        <v>#REF!</v>
      </c>
    </row>
    <row r="45" spans="1:6" ht="12.75">
      <c r="A45" s="35" t="e">
        <f>IF(#REF!="","",IF(#REF!&gt;0,#REF!))</f>
        <v>#REF!</v>
      </c>
      <c r="B45" s="36" t="e">
        <f>IF(#REF!="","",IF(#REF!="H","",IF(#REF!="h","",IF(#REF!&gt;0,#REF!))))</f>
        <v>#REF!</v>
      </c>
      <c r="C45" s="30" t="e">
        <f>IF(#REF!="","",IF(#REF!&gt;0,#REF!))</f>
        <v>#REF!</v>
      </c>
      <c r="D45" s="31" t="e">
        <f>IF(#REF!="","",IF(#REF!&gt;0,#REF!))</f>
        <v>#REF!</v>
      </c>
      <c r="E45" s="32" t="e">
        <f>IF(#REF!="","",IF(#REF!&gt;0,#REF!))</f>
        <v>#REF!</v>
      </c>
      <c r="F45" s="33" t="e">
        <f>IF(#REF!="","",IF(#REF!&gt;0,#REF!))</f>
        <v>#REF!</v>
      </c>
    </row>
    <row r="46" spans="1:6" ht="12.75">
      <c r="A46" s="35" t="e">
        <f>IF(#REF!="","",IF(#REF!&gt;0,#REF!))</f>
        <v>#REF!</v>
      </c>
      <c r="B46" s="36" t="e">
        <f>IF(#REF!="","",IF(#REF!="H","",IF(#REF!="h","",IF(#REF!&gt;0,#REF!))))</f>
        <v>#REF!</v>
      </c>
      <c r="C46" s="30" t="e">
        <f>IF(#REF!="","",IF(#REF!&gt;0,#REF!))</f>
        <v>#REF!</v>
      </c>
      <c r="D46" s="31" t="e">
        <f>IF(#REF!="","",IF(#REF!&gt;0,#REF!))</f>
        <v>#REF!</v>
      </c>
      <c r="E46" s="32" t="e">
        <f>IF(#REF!="","",IF(#REF!&gt;0,#REF!))</f>
        <v>#REF!</v>
      </c>
      <c r="F46" s="33" t="e">
        <f>IF(#REF!="","",IF(#REF!&gt;0,#REF!))</f>
        <v>#REF!</v>
      </c>
    </row>
    <row r="47" spans="1:6" ht="12.75">
      <c r="A47" s="35" t="e">
        <f>IF(#REF!="","",IF(#REF!&gt;0,#REF!))</f>
        <v>#REF!</v>
      </c>
      <c r="B47" s="36" t="e">
        <f>IF(#REF!="","",IF(#REF!="H","",IF(#REF!="h","",IF(#REF!&gt;0,#REF!))))</f>
        <v>#REF!</v>
      </c>
      <c r="C47" s="30" t="e">
        <f>IF(#REF!="","",IF(#REF!&gt;0,#REF!))</f>
        <v>#REF!</v>
      </c>
      <c r="D47" s="31" t="e">
        <f>IF(#REF!="","",IF(#REF!&gt;0,#REF!))</f>
        <v>#REF!</v>
      </c>
      <c r="E47" s="32" t="e">
        <f>IF(#REF!="","",IF(#REF!&gt;0,#REF!))</f>
        <v>#REF!</v>
      </c>
      <c r="F47" s="33" t="e">
        <f>IF(#REF!="","",IF(#REF!&gt;0,#REF!))</f>
        <v>#REF!</v>
      </c>
    </row>
    <row r="48" spans="1:6" ht="12.75">
      <c r="A48" s="35" t="e">
        <f>IF(#REF!="","",IF(#REF!&gt;0,#REF!))</f>
        <v>#REF!</v>
      </c>
      <c r="B48" s="36" t="e">
        <f>IF(#REF!="","",IF(#REF!="H","",IF(#REF!="h","",IF(#REF!&gt;0,#REF!))))</f>
        <v>#REF!</v>
      </c>
      <c r="C48" s="30" t="e">
        <f>IF(#REF!="","",IF(#REF!&gt;0,#REF!))</f>
        <v>#REF!</v>
      </c>
      <c r="D48" s="31" t="e">
        <f>IF(#REF!="","",IF(#REF!&gt;0,#REF!))</f>
        <v>#REF!</v>
      </c>
      <c r="E48" s="32" t="e">
        <f>IF(#REF!="","",IF(#REF!&gt;0,#REF!))</f>
        <v>#REF!</v>
      </c>
      <c r="F48" s="33" t="e">
        <f>IF(#REF!="","",IF(#REF!&gt;0,#REF!))</f>
        <v>#REF!</v>
      </c>
    </row>
    <row r="49" spans="1:6" ht="12.75">
      <c r="A49" s="35" t="e">
        <f>IF(#REF!="","",IF(#REF!&gt;0,#REF!))</f>
        <v>#REF!</v>
      </c>
      <c r="B49" s="36" t="e">
        <f>IF(#REF!="","",IF(#REF!="H","",IF(#REF!="h","",IF(#REF!&gt;0,#REF!))))</f>
        <v>#REF!</v>
      </c>
      <c r="C49" s="30" t="e">
        <f>IF(#REF!="","",IF(#REF!&gt;0,#REF!))</f>
        <v>#REF!</v>
      </c>
      <c r="D49" s="31" t="e">
        <f>IF(#REF!="","",IF(#REF!&gt;0,#REF!))</f>
        <v>#REF!</v>
      </c>
      <c r="E49" s="32" t="e">
        <f>IF(#REF!="","",IF(#REF!&gt;0,#REF!))</f>
        <v>#REF!</v>
      </c>
      <c r="F49" s="33" t="e">
        <f>IF(#REF!="","",IF(#REF!&gt;0,#REF!))</f>
        <v>#REF!</v>
      </c>
    </row>
    <row r="50" spans="1:6" ht="12.75">
      <c r="A50" s="35" t="e">
        <f>IF(#REF!="","",IF(#REF!&gt;0,#REF!))</f>
        <v>#REF!</v>
      </c>
      <c r="B50" s="36" t="e">
        <f>IF(#REF!="","",IF(#REF!="H","",IF(#REF!="h","",IF(#REF!&gt;0,#REF!))))</f>
        <v>#REF!</v>
      </c>
      <c r="C50" s="30" t="e">
        <f>IF(#REF!="","",IF(#REF!&gt;0,#REF!))</f>
        <v>#REF!</v>
      </c>
      <c r="D50" s="31" t="e">
        <f>IF(#REF!="","",IF(#REF!&gt;0,#REF!))</f>
        <v>#REF!</v>
      </c>
      <c r="E50" s="32" t="e">
        <f>IF(#REF!="","",IF(#REF!&gt;0,#REF!))</f>
        <v>#REF!</v>
      </c>
      <c r="F50" s="33" t="e">
        <f>IF(#REF!="","",IF(#REF!&gt;0,#REF!))</f>
        <v>#REF!</v>
      </c>
    </row>
    <row r="51" spans="1:6" ht="12.75">
      <c r="A51" s="35" t="e">
        <f>IF(#REF!="","",IF(#REF!&gt;0,#REF!))</f>
        <v>#REF!</v>
      </c>
      <c r="B51" s="36" t="e">
        <f>IF(#REF!="","",IF(#REF!="H","",IF(#REF!="h","",IF(#REF!&gt;0,#REF!))))</f>
        <v>#REF!</v>
      </c>
      <c r="C51" s="30" t="e">
        <f>IF(#REF!="","",IF(#REF!&gt;0,#REF!))</f>
        <v>#REF!</v>
      </c>
      <c r="D51" s="31" t="e">
        <f>IF(#REF!="","",IF(#REF!&gt;0,#REF!))</f>
        <v>#REF!</v>
      </c>
      <c r="E51" s="32" t="e">
        <f>IF(#REF!="","",IF(#REF!&gt;0,#REF!))</f>
        <v>#REF!</v>
      </c>
      <c r="F51" s="33" t="e">
        <f>IF(#REF!="","",IF(#REF!&gt;0,#REF!))</f>
        <v>#REF!</v>
      </c>
    </row>
    <row r="52" spans="1:6" ht="12.75">
      <c r="A52" s="35" t="e">
        <f>IF(#REF!="","",IF(#REF!&gt;0,#REF!))</f>
        <v>#REF!</v>
      </c>
      <c r="B52" s="36" t="e">
        <f>IF(#REF!="","",IF(#REF!="H","",IF(#REF!="h","",IF(#REF!&gt;0,#REF!))))</f>
        <v>#REF!</v>
      </c>
      <c r="C52" s="30" t="e">
        <f>IF(#REF!="","",IF(#REF!&gt;0,#REF!))</f>
        <v>#REF!</v>
      </c>
      <c r="D52" s="31" t="e">
        <f>IF(#REF!="","",IF(#REF!&gt;0,#REF!))</f>
        <v>#REF!</v>
      </c>
      <c r="E52" s="32" t="e">
        <f>IF(#REF!="","",IF(#REF!&gt;0,#REF!))</f>
        <v>#REF!</v>
      </c>
      <c r="F52" s="33" t="e">
        <f>IF(#REF!="","",IF(#REF!&gt;0,#REF!))</f>
        <v>#REF!</v>
      </c>
    </row>
    <row r="53" spans="1:6" ht="12.75">
      <c r="A53" s="35" t="e">
        <f>IF(#REF!="","",IF(#REF!&gt;0,#REF!))</f>
        <v>#REF!</v>
      </c>
      <c r="B53" s="36" t="e">
        <f>IF(#REF!="","",IF(#REF!="H","",IF(#REF!="h","",IF(#REF!&gt;0,#REF!))))</f>
        <v>#REF!</v>
      </c>
      <c r="C53" s="30" t="e">
        <f>IF(#REF!="","",IF(#REF!&gt;0,#REF!))</f>
        <v>#REF!</v>
      </c>
      <c r="D53" s="31" t="e">
        <f>IF(#REF!="","",IF(#REF!&gt;0,#REF!))</f>
        <v>#REF!</v>
      </c>
      <c r="E53" s="32" t="e">
        <f>IF(#REF!="","",IF(#REF!&gt;0,#REF!))</f>
        <v>#REF!</v>
      </c>
      <c r="F53" s="33" t="e">
        <f>IF(#REF!="","",IF(#REF!&gt;0,#REF!))</f>
        <v>#REF!</v>
      </c>
    </row>
    <row r="54" spans="1:6" ht="12.75">
      <c r="A54" s="35" t="e">
        <f>IF(#REF!="","",IF(#REF!&gt;0,#REF!))</f>
        <v>#REF!</v>
      </c>
      <c r="B54" s="36" t="e">
        <f>IF(#REF!="","",IF(#REF!="H","",IF(#REF!="h","",IF(#REF!&gt;0,#REF!))))</f>
        <v>#REF!</v>
      </c>
      <c r="C54" s="30" t="e">
        <f>IF(#REF!="","",IF(#REF!&gt;0,#REF!))</f>
        <v>#REF!</v>
      </c>
      <c r="D54" s="31" t="e">
        <f>IF(#REF!="","",IF(#REF!&gt;0,#REF!))</f>
        <v>#REF!</v>
      </c>
      <c r="E54" s="32" t="e">
        <f>IF(#REF!="","",IF(#REF!&gt;0,#REF!))</f>
        <v>#REF!</v>
      </c>
      <c r="F54" s="33" t="e">
        <f>IF(#REF!="","",IF(#REF!&gt;0,#REF!))</f>
        <v>#REF!</v>
      </c>
    </row>
    <row r="55" spans="1:6" ht="12.75">
      <c r="A55" s="35" t="e">
        <f>IF(#REF!="","",IF(#REF!&gt;0,#REF!))</f>
        <v>#REF!</v>
      </c>
      <c r="B55" s="36" t="e">
        <f>IF(#REF!="","",IF(#REF!="H","",IF(#REF!="h","",IF(#REF!&gt;0,#REF!))))</f>
        <v>#REF!</v>
      </c>
      <c r="C55" s="30" t="e">
        <f>IF(#REF!="","",IF(#REF!&gt;0,#REF!))</f>
        <v>#REF!</v>
      </c>
      <c r="D55" s="31" t="e">
        <f>IF(#REF!="","",IF(#REF!&gt;0,#REF!))</f>
        <v>#REF!</v>
      </c>
      <c r="E55" s="32" t="e">
        <f>IF(#REF!="","",IF(#REF!&gt;0,#REF!))</f>
        <v>#REF!</v>
      </c>
      <c r="F55" s="33" t="e">
        <f>IF(#REF!="","",IF(#REF!&gt;0,#REF!))</f>
        <v>#REF!</v>
      </c>
    </row>
    <row r="56" spans="1:6" ht="12.75">
      <c r="A56" s="35" t="e">
        <f>IF(#REF!="","",IF(#REF!&gt;0,#REF!))</f>
        <v>#REF!</v>
      </c>
      <c r="B56" s="36" t="e">
        <f>IF(#REF!="","",IF(#REF!="H","",IF(#REF!="h","",IF(#REF!&gt;0,#REF!))))</f>
        <v>#REF!</v>
      </c>
      <c r="C56" s="30" t="e">
        <f>IF(#REF!="","",IF(#REF!&gt;0,#REF!))</f>
        <v>#REF!</v>
      </c>
      <c r="D56" s="31" t="e">
        <f>IF(#REF!="","",IF(#REF!&gt;0,#REF!))</f>
        <v>#REF!</v>
      </c>
      <c r="E56" s="32" t="e">
        <f>IF(#REF!="","",IF(#REF!&gt;0,#REF!))</f>
        <v>#REF!</v>
      </c>
      <c r="F56" s="33" t="e">
        <f>IF(#REF!="","",IF(#REF!&gt;0,#REF!))</f>
        <v>#REF!</v>
      </c>
    </row>
    <row r="57" spans="1:6" ht="12.75">
      <c r="A57" s="35" t="e">
        <f>IF(#REF!="","",IF(#REF!&gt;0,#REF!))</f>
        <v>#REF!</v>
      </c>
      <c r="B57" s="36" t="e">
        <f>IF(#REF!="","",IF(#REF!="H","",IF(#REF!="h","",IF(#REF!&gt;0,#REF!))))</f>
        <v>#REF!</v>
      </c>
      <c r="C57" s="30" t="e">
        <f>IF(#REF!="","",IF(#REF!&gt;0,#REF!))</f>
        <v>#REF!</v>
      </c>
      <c r="D57" s="31" t="e">
        <f>IF(#REF!="","",IF(#REF!&gt;0,#REF!))</f>
        <v>#REF!</v>
      </c>
      <c r="E57" s="32" t="e">
        <f>IF(#REF!="","",IF(#REF!&gt;0,#REF!))</f>
        <v>#REF!</v>
      </c>
      <c r="F57" s="33" t="e">
        <f>IF(#REF!="","",IF(#REF!&gt;0,#REF!))</f>
        <v>#REF!</v>
      </c>
    </row>
    <row r="58" spans="1:6" ht="12.75">
      <c r="A58" s="35" t="e">
        <f>IF(#REF!="","",IF(#REF!&gt;0,#REF!))</f>
        <v>#REF!</v>
      </c>
      <c r="B58" s="36" t="e">
        <f>IF(#REF!="","",IF(#REF!="H","",IF(#REF!="h","",IF(#REF!&gt;0,#REF!))))</f>
        <v>#REF!</v>
      </c>
      <c r="C58" s="30" t="e">
        <f>IF(#REF!="","",IF(#REF!&gt;0,#REF!))</f>
        <v>#REF!</v>
      </c>
      <c r="D58" s="31" t="e">
        <f>IF(#REF!="","",IF(#REF!&gt;0,#REF!))</f>
        <v>#REF!</v>
      </c>
      <c r="E58" s="32" t="e">
        <f>IF(#REF!="","",IF(#REF!&gt;0,#REF!))</f>
        <v>#REF!</v>
      </c>
      <c r="F58" s="33" t="e">
        <f>IF(#REF!="","",IF(#REF!&gt;0,#REF!))</f>
        <v>#REF!</v>
      </c>
    </row>
    <row r="59" spans="1:6" ht="12.75">
      <c r="A59" s="35" t="e">
        <f>IF(#REF!="","",IF(#REF!&gt;0,#REF!))</f>
        <v>#REF!</v>
      </c>
      <c r="B59" s="36" t="e">
        <f>IF(#REF!="","",IF(#REF!="H","",IF(#REF!="h","",IF(#REF!&gt;0,#REF!))))</f>
        <v>#REF!</v>
      </c>
      <c r="C59" s="30" t="e">
        <f>IF(#REF!="","",IF(#REF!&gt;0,#REF!))</f>
        <v>#REF!</v>
      </c>
      <c r="D59" s="31" t="e">
        <f>IF(#REF!="","",IF(#REF!&gt;0,#REF!))</f>
        <v>#REF!</v>
      </c>
      <c r="E59" s="32" t="e">
        <f>IF(#REF!="","",IF(#REF!&gt;0,#REF!))</f>
        <v>#REF!</v>
      </c>
      <c r="F59" s="33" t="e">
        <f>IF(#REF!="","",IF(#REF!&gt;0,#REF!))</f>
        <v>#REF!</v>
      </c>
    </row>
    <row r="60" spans="1:6" ht="12.75">
      <c r="A60" s="35" t="e">
        <f>IF(#REF!="","",IF(#REF!&gt;0,#REF!))</f>
        <v>#REF!</v>
      </c>
      <c r="B60" s="36" t="e">
        <f>IF(#REF!="","",IF(#REF!="H","",IF(#REF!="h","",IF(#REF!&gt;0,#REF!))))</f>
        <v>#REF!</v>
      </c>
      <c r="C60" s="30" t="e">
        <f>IF(#REF!="","",IF(#REF!&gt;0,#REF!))</f>
        <v>#REF!</v>
      </c>
      <c r="D60" s="31" t="e">
        <f>IF(#REF!="","",IF(#REF!&gt;0,#REF!))</f>
        <v>#REF!</v>
      </c>
      <c r="E60" s="32" t="e">
        <f>IF(#REF!="","",IF(#REF!&gt;0,#REF!))</f>
        <v>#REF!</v>
      </c>
      <c r="F60" s="33" t="e">
        <f>IF(#REF!="","",IF(#REF!&gt;0,#REF!))</f>
        <v>#REF!</v>
      </c>
    </row>
    <row r="61" spans="1:6" ht="12.75">
      <c r="A61" s="35" t="e">
        <f>IF(#REF!="","",IF(#REF!&gt;0,#REF!))</f>
        <v>#REF!</v>
      </c>
      <c r="B61" s="36" t="e">
        <f>IF(#REF!="","",IF(#REF!="H","",IF(#REF!="h","",IF(#REF!&gt;0,#REF!))))</f>
        <v>#REF!</v>
      </c>
      <c r="C61" s="30" t="e">
        <f>IF(#REF!="","",IF(#REF!&gt;0,#REF!))</f>
        <v>#REF!</v>
      </c>
      <c r="D61" s="31" t="e">
        <f>IF(#REF!="","",IF(#REF!&gt;0,#REF!))</f>
        <v>#REF!</v>
      </c>
      <c r="E61" s="32" t="e">
        <f>IF(#REF!="","",IF(#REF!&gt;0,#REF!))</f>
        <v>#REF!</v>
      </c>
      <c r="F61" s="33" t="e">
        <f>IF(#REF!="","",IF(#REF!&gt;0,#REF!))</f>
        <v>#REF!</v>
      </c>
    </row>
    <row r="62" spans="1:6" ht="12.75">
      <c r="A62" s="35" t="e">
        <f>IF(#REF!="","",IF(#REF!&gt;0,#REF!))</f>
        <v>#REF!</v>
      </c>
      <c r="B62" s="36" t="e">
        <f>IF(#REF!="","",IF(#REF!="H","",IF(#REF!="h","",IF(#REF!&gt;0,#REF!))))</f>
        <v>#REF!</v>
      </c>
      <c r="C62" s="30" t="e">
        <f>IF(#REF!="","",IF(#REF!&gt;0,#REF!))</f>
        <v>#REF!</v>
      </c>
      <c r="D62" s="31" t="e">
        <f>IF(#REF!="","",IF(#REF!&gt;0,#REF!))</f>
        <v>#REF!</v>
      </c>
      <c r="E62" s="32" t="e">
        <f>IF(#REF!="","",IF(#REF!&gt;0,#REF!))</f>
        <v>#REF!</v>
      </c>
      <c r="F62" s="33" t="e">
        <f>IF(#REF!="","",IF(#REF!&gt;0,#REF!))</f>
        <v>#REF!</v>
      </c>
    </row>
    <row r="63" spans="1:6" ht="12.75">
      <c r="A63" s="35" t="e">
        <f>IF(#REF!="","",IF(#REF!&gt;0,#REF!))</f>
        <v>#REF!</v>
      </c>
      <c r="B63" s="36" t="e">
        <f>IF(#REF!="","",IF(#REF!="H","",IF(#REF!="h","",IF(#REF!&gt;0,#REF!))))</f>
        <v>#REF!</v>
      </c>
      <c r="C63" s="30" t="e">
        <f>IF(#REF!="","",IF(#REF!&gt;0,#REF!))</f>
        <v>#REF!</v>
      </c>
      <c r="D63" s="31" t="e">
        <f>IF(#REF!="","",IF(#REF!&gt;0,#REF!))</f>
        <v>#REF!</v>
      </c>
      <c r="E63" s="32" t="e">
        <f>IF(#REF!="","",IF(#REF!&gt;0,#REF!))</f>
        <v>#REF!</v>
      </c>
      <c r="F63" s="33" t="e">
        <f>IF(#REF!="","",IF(#REF!&gt;0,#REF!))</f>
        <v>#REF!</v>
      </c>
    </row>
    <row r="64" spans="1:6" ht="12.75">
      <c r="A64" s="35" t="e">
        <f>IF(#REF!="","",IF(#REF!&gt;0,#REF!))</f>
        <v>#REF!</v>
      </c>
      <c r="B64" s="36" t="e">
        <f>IF(#REF!="","",IF(#REF!="H","",IF(#REF!="h","",IF(#REF!&gt;0,#REF!))))</f>
        <v>#REF!</v>
      </c>
      <c r="C64" s="30" t="e">
        <f>IF(#REF!="","",IF(#REF!&gt;0,#REF!))</f>
        <v>#REF!</v>
      </c>
      <c r="D64" s="31" t="e">
        <f>IF(#REF!="","",IF(#REF!&gt;0,#REF!))</f>
        <v>#REF!</v>
      </c>
      <c r="E64" s="32" t="e">
        <f>IF(#REF!="","",IF(#REF!&gt;0,#REF!))</f>
        <v>#REF!</v>
      </c>
      <c r="F64" s="33" t="e">
        <f>IF(#REF!="","",IF(#REF!&gt;0,#REF!))</f>
        <v>#REF!</v>
      </c>
    </row>
    <row r="65" spans="1:6" ht="12.75">
      <c r="A65" s="35" t="e">
        <f>IF(#REF!="","",IF(#REF!&gt;0,#REF!))</f>
        <v>#REF!</v>
      </c>
      <c r="B65" s="36" t="e">
        <f>IF(#REF!="","",IF(#REF!="H","",IF(#REF!="h","",IF(#REF!&gt;0,#REF!))))</f>
        <v>#REF!</v>
      </c>
      <c r="C65" s="30" t="e">
        <f>IF(#REF!="","",IF(#REF!&gt;0,#REF!))</f>
        <v>#REF!</v>
      </c>
      <c r="D65" s="31" t="e">
        <f>IF(#REF!="","",IF(#REF!&gt;0,#REF!))</f>
        <v>#REF!</v>
      </c>
      <c r="E65" s="32" t="e">
        <f>IF(#REF!="","",IF(#REF!&gt;0,#REF!))</f>
        <v>#REF!</v>
      </c>
      <c r="F65" s="33" t="e">
        <f>IF(#REF!="","",IF(#REF!&gt;0,#REF!))</f>
        <v>#REF!</v>
      </c>
    </row>
    <row r="66" spans="1:6" ht="12.75">
      <c r="A66" s="35" t="e">
        <f>IF(#REF!="","",IF(#REF!&gt;0,#REF!))</f>
        <v>#REF!</v>
      </c>
      <c r="B66" s="36" t="e">
        <f>IF(#REF!="","",IF(#REF!="H","",IF(#REF!="h","",IF(#REF!&gt;0,#REF!))))</f>
        <v>#REF!</v>
      </c>
      <c r="C66" s="30" t="e">
        <f>IF(#REF!="","",IF(#REF!&gt;0,#REF!))</f>
        <v>#REF!</v>
      </c>
      <c r="D66" s="31" t="e">
        <f>IF(#REF!="","",IF(#REF!&gt;0,#REF!))</f>
        <v>#REF!</v>
      </c>
      <c r="E66" s="32" t="e">
        <f>IF(#REF!="","",IF(#REF!&gt;0,#REF!))</f>
        <v>#REF!</v>
      </c>
      <c r="F66" s="33" t="e">
        <f>IF(#REF!="","",IF(#REF!&gt;0,#REF!))</f>
        <v>#REF!</v>
      </c>
    </row>
    <row r="67" spans="1:6" ht="12.75">
      <c r="A67" s="35" t="e">
        <f>IF(#REF!="","",IF(#REF!&gt;0,#REF!))</f>
        <v>#REF!</v>
      </c>
      <c r="B67" s="36" t="e">
        <f>IF(#REF!="","",IF(#REF!="H","",IF(#REF!="h","",IF(#REF!&gt;0,#REF!))))</f>
        <v>#REF!</v>
      </c>
      <c r="C67" s="30" t="e">
        <f>IF(#REF!="","",IF(#REF!&gt;0,#REF!))</f>
        <v>#REF!</v>
      </c>
      <c r="D67" s="31" t="e">
        <f>IF(#REF!="","",IF(#REF!&gt;0,#REF!))</f>
        <v>#REF!</v>
      </c>
      <c r="E67" s="32" t="e">
        <f>IF(#REF!="","",IF(#REF!&gt;0,#REF!))</f>
        <v>#REF!</v>
      </c>
      <c r="F67" s="33" t="e">
        <f>IF(#REF!="","",IF(#REF!&gt;0,#REF!))</f>
        <v>#REF!</v>
      </c>
    </row>
    <row r="68" spans="1:6" ht="12.75">
      <c r="A68" s="35" t="e">
        <f>IF(#REF!="","",IF(#REF!&gt;0,#REF!))</f>
        <v>#REF!</v>
      </c>
      <c r="B68" s="36" t="e">
        <f>IF(#REF!="","",IF(#REF!="H","",IF(#REF!="h","",IF(#REF!&gt;0,#REF!))))</f>
        <v>#REF!</v>
      </c>
      <c r="C68" s="30" t="e">
        <f>IF(#REF!="","",IF(#REF!&gt;0,#REF!))</f>
        <v>#REF!</v>
      </c>
      <c r="D68" s="31" t="e">
        <f>IF(#REF!="","",IF(#REF!&gt;0,#REF!))</f>
        <v>#REF!</v>
      </c>
      <c r="E68" s="32" t="e">
        <f>IF(#REF!="","",IF(#REF!&gt;0,#REF!))</f>
        <v>#REF!</v>
      </c>
      <c r="F68" s="33" t="e">
        <f>IF(#REF!="","",IF(#REF!&gt;0,#REF!))</f>
        <v>#REF!</v>
      </c>
    </row>
    <row r="69" spans="1:6" ht="12.75">
      <c r="A69" s="35" t="e">
        <f>IF(#REF!="","",IF(#REF!&gt;0,#REF!))</f>
        <v>#REF!</v>
      </c>
      <c r="B69" s="36" t="e">
        <f>IF(#REF!="","",IF(#REF!="H","",IF(#REF!="h","",IF(#REF!&gt;0,#REF!))))</f>
        <v>#REF!</v>
      </c>
      <c r="C69" s="30" t="e">
        <f>IF(#REF!="","",IF(#REF!&gt;0,#REF!))</f>
        <v>#REF!</v>
      </c>
      <c r="D69" s="31" t="e">
        <f>IF(#REF!="","",IF(#REF!&gt;0,#REF!))</f>
        <v>#REF!</v>
      </c>
      <c r="E69" s="32" t="e">
        <f>IF(#REF!="","",IF(#REF!&gt;0,#REF!))</f>
        <v>#REF!</v>
      </c>
      <c r="F69" s="33" t="e">
        <f>IF(#REF!="","",IF(#REF!&gt;0,#REF!))</f>
        <v>#REF!</v>
      </c>
    </row>
    <row r="70" spans="1:6" ht="12.75">
      <c r="A70" s="35" t="e">
        <f>IF(#REF!="","",IF(#REF!&gt;0,#REF!))</f>
        <v>#REF!</v>
      </c>
      <c r="B70" s="36" t="e">
        <f>IF(#REF!="","",IF(#REF!="H","",IF(#REF!="h","",IF(#REF!&gt;0,#REF!))))</f>
        <v>#REF!</v>
      </c>
      <c r="C70" s="30" t="e">
        <f>IF(#REF!="","",IF(#REF!&gt;0,#REF!))</f>
        <v>#REF!</v>
      </c>
      <c r="D70" s="31" t="e">
        <f>IF(#REF!="","",IF(#REF!&gt;0,#REF!))</f>
        <v>#REF!</v>
      </c>
      <c r="E70" s="32" t="e">
        <f>IF(#REF!="","",IF(#REF!&gt;0,#REF!))</f>
        <v>#REF!</v>
      </c>
      <c r="F70" s="33" t="e">
        <f>IF(#REF!="","",IF(#REF!&gt;0,#REF!))</f>
        <v>#REF!</v>
      </c>
    </row>
    <row r="71" spans="1:6" ht="12.75">
      <c r="A71" s="35" t="e">
        <f>IF(#REF!="","",IF(#REF!&gt;0,#REF!))</f>
        <v>#REF!</v>
      </c>
      <c r="B71" s="36" t="e">
        <f>IF(#REF!="","",IF(#REF!="H","",IF(#REF!="h","",IF(#REF!&gt;0,#REF!))))</f>
        <v>#REF!</v>
      </c>
      <c r="C71" s="30" t="e">
        <f>IF(#REF!="","",IF(#REF!&gt;0,#REF!))</f>
        <v>#REF!</v>
      </c>
      <c r="D71" s="31" t="e">
        <f>IF(#REF!="","",IF(#REF!&gt;0,#REF!))</f>
        <v>#REF!</v>
      </c>
      <c r="E71" s="32" t="e">
        <f>IF(#REF!="","",IF(#REF!&gt;0,#REF!))</f>
        <v>#REF!</v>
      </c>
      <c r="F71" s="33" t="e">
        <f>IF(#REF!="","",IF(#REF!&gt;0,#REF!))</f>
        <v>#REF!</v>
      </c>
    </row>
    <row r="72" spans="1:6" ht="12.75">
      <c r="A72" s="35" t="e">
        <f>IF(#REF!="","",IF(#REF!&gt;0,#REF!))</f>
        <v>#REF!</v>
      </c>
      <c r="B72" s="36" t="e">
        <f>IF(#REF!="","",IF(#REF!="H","",IF(#REF!="h","",IF(#REF!&gt;0,#REF!))))</f>
        <v>#REF!</v>
      </c>
      <c r="C72" s="30" t="e">
        <f>IF(#REF!="","",IF(#REF!&gt;0,#REF!))</f>
        <v>#REF!</v>
      </c>
      <c r="D72" s="31" t="e">
        <f>IF(#REF!="","",IF(#REF!&gt;0,#REF!))</f>
        <v>#REF!</v>
      </c>
      <c r="E72" s="32" t="e">
        <f>IF(#REF!="","",IF(#REF!&gt;0,#REF!))</f>
        <v>#REF!</v>
      </c>
      <c r="F72" s="33" t="e">
        <f>IF(#REF!="","",IF(#REF!&gt;0,#REF!))</f>
        <v>#REF!</v>
      </c>
    </row>
    <row r="73" spans="1:6" ht="12.75">
      <c r="A73" s="35" t="e">
        <f>IF(#REF!="","",IF(#REF!&gt;0,#REF!))</f>
        <v>#REF!</v>
      </c>
      <c r="B73" s="36" t="e">
        <f>IF(#REF!="","",IF(#REF!="H","",IF(#REF!="h","",IF(#REF!&gt;0,#REF!))))</f>
        <v>#REF!</v>
      </c>
      <c r="C73" s="30" t="e">
        <f>IF(#REF!="","",IF(#REF!&gt;0,#REF!))</f>
        <v>#REF!</v>
      </c>
      <c r="D73" s="31" t="e">
        <f>IF(#REF!="","",IF(#REF!&gt;0,#REF!))</f>
        <v>#REF!</v>
      </c>
      <c r="E73" s="32" t="e">
        <f>IF(#REF!="","",IF(#REF!&gt;0,#REF!))</f>
        <v>#REF!</v>
      </c>
      <c r="F73" s="33" t="e">
        <f>IF(#REF!="","",IF(#REF!&gt;0,#REF!))</f>
        <v>#REF!</v>
      </c>
    </row>
    <row r="74" spans="1:6" ht="12.75">
      <c r="A74" s="35" t="e">
        <f>IF(#REF!="","",IF(#REF!&gt;0,#REF!))</f>
        <v>#REF!</v>
      </c>
      <c r="B74" s="36" t="e">
        <f>IF(#REF!="","",IF(#REF!="H","",IF(#REF!="h","",IF(#REF!&gt;0,#REF!))))</f>
        <v>#REF!</v>
      </c>
      <c r="C74" s="30" t="e">
        <f>IF(#REF!="","",IF(#REF!&gt;0,#REF!))</f>
        <v>#REF!</v>
      </c>
      <c r="D74" s="31" t="e">
        <f>IF(#REF!="","",IF(#REF!&gt;0,#REF!))</f>
        <v>#REF!</v>
      </c>
      <c r="E74" s="32" t="e">
        <f>IF(#REF!="","",IF(#REF!&gt;0,#REF!))</f>
        <v>#REF!</v>
      </c>
      <c r="F74" s="33" t="e">
        <f>IF(#REF!="","",IF(#REF!&gt;0,#REF!))</f>
        <v>#REF!</v>
      </c>
    </row>
    <row r="75" spans="1:6" ht="12.75">
      <c r="A75" s="35" t="e">
        <f>IF(#REF!="","",IF(#REF!&gt;0,#REF!))</f>
        <v>#REF!</v>
      </c>
      <c r="B75" s="36" t="e">
        <f>IF(#REF!="","",IF(#REF!="H","",IF(#REF!="h","",IF(#REF!&gt;0,#REF!))))</f>
        <v>#REF!</v>
      </c>
      <c r="C75" s="30" t="e">
        <f>IF(#REF!="","",IF(#REF!&gt;0,#REF!))</f>
        <v>#REF!</v>
      </c>
      <c r="D75" s="31" t="e">
        <f>IF(#REF!="","",IF(#REF!&gt;0,#REF!))</f>
        <v>#REF!</v>
      </c>
      <c r="E75" s="32" t="e">
        <f>IF(#REF!="","",IF(#REF!&gt;0,#REF!))</f>
        <v>#REF!</v>
      </c>
      <c r="F75" s="33" t="e">
        <f>IF(#REF!="","",IF(#REF!&gt;0,#REF!))</f>
        <v>#REF!</v>
      </c>
    </row>
    <row r="76" spans="1:6" ht="12.75">
      <c r="A76" s="35" t="e">
        <f>IF(#REF!="","",IF(#REF!&gt;0,#REF!))</f>
        <v>#REF!</v>
      </c>
      <c r="B76" s="36" t="e">
        <f>IF(#REF!="","",IF(#REF!="H","",IF(#REF!="h","",IF(#REF!&gt;0,#REF!))))</f>
        <v>#REF!</v>
      </c>
      <c r="C76" s="30" t="e">
        <f>IF(#REF!="","",IF(#REF!&gt;0,#REF!))</f>
        <v>#REF!</v>
      </c>
      <c r="D76" s="31" t="e">
        <f>IF(#REF!="","",IF(#REF!&gt;0,#REF!))</f>
        <v>#REF!</v>
      </c>
      <c r="E76" s="32" t="e">
        <f>IF(#REF!="","",IF(#REF!&gt;0,#REF!))</f>
        <v>#REF!</v>
      </c>
      <c r="F76" s="33" t="e">
        <f>IF(#REF!="","",IF(#REF!&gt;0,#REF!))</f>
        <v>#REF!</v>
      </c>
    </row>
    <row r="77" spans="1:6" ht="12.75">
      <c r="A77" s="35" t="e">
        <f>IF(#REF!="","",IF(#REF!&gt;0,#REF!))</f>
        <v>#REF!</v>
      </c>
      <c r="B77" s="36" t="e">
        <f>IF(#REF!="","",IF(#REF!="H","",IF(#REF!="h","",IF(#REF!&gt;0,#REF!))))</f>
        <v>#REF!</v>
      </c>
      <c r="C77" s="30" t="e">
        <f>IF(#REF!="","",IF(#REF!&gt;0,#REF!))</f>
        <v>#REF!</v>
      </c>
      <c r="D77" s="31" t="e">
        <f>IF(#REF!="","",IF(#REF!&gt;0,#REF!))</f>
        <v>#REF!</v>
      </c>
      <c r="E77" s="32" t="e">
        <f>IF(#REF!="","",IF(#REF!&gt;0,#REF!))</f>
        <v>#REF!</v>
      </c>
      <c r="F77" s="33" t="e">
        <f>IF(#REF!="","",IF(#REF!&gt;0,#REF!))</f>
        <v>#REF!</v>
      </c>
    </row>
    <row r="78" spans="1:6" ht="12.75">
      <c r="A78" s="35" t="e">
        <f>IF(#REF!="","",IF(#REF!&gt;0,#REF!))</f>
        <v>#REF!</v>
      </c>
      <c r="B78" s="36" t="e">
        <f>IF(#REF!="","",IF(#REF!="H","",IF(#REF!="h","",IF(#REF!&gt;0,#REF!))))</f>
        <v>#REF!</v>
      </c>
      <c r="C78" s="30" t="e">
        <f>IF(#REF!="","",IF(#REF!&gt;0,#REF!))</f>
        <v>#REF!</v>
      </c>
      <c r="D78" s="31" t="e">
        <f>IF(#REF!="","",IF(#REF!&gt;0,#REF!))</f>
        <v>#REF!</v>
      </c>
      <c r="E78" s="32" t="e">
        <f>IF(#REF!="","",IF(#REF!&gt;0,#REF!))</f>
        <v>#REF!</v>
      </c>
      <c r="F78" s="33" t="e">
        <f>IF(#REF!="","",IF(#REF!&gt;0,#REF!))</f>
        <v>#REF!</v>
      </c>
    </row>
    <row r="79" spans="1:6" ht="12.75">
      <c r="A79" s="35" t="e">
        <f>IF(#REF!="","",IF(#REF!&gt;0,#REF!))</f>
        <v>#REF!</v>
      </c>
      <c r="B79" s="36" t="e">
        <f>IF(#REF!="","",IF(#REF!="H","",IF(#REF!="h","",IF(#REF!&gt;0,#REF!))))</f>
        <v>#REF!</v>
      </c>
      <c r="C79" s="30" t="e">
        <f>IF(#REF!="","",IF(#REF!&gt;0,#REF!))</f>
        <v>#REF!</v>
      </c>
      <c r="D79" s="31" t="e">
        <f>IF(#REF!="","",IF(#REF!&gt;0,#REF!))</f>
        <v>#REF!</v>
      </c>
      <c r="E79" s="32" t="e">
        <f>IF(#REF!="","",IF(#REF!&gt;0,#REF!))</f>
        <v>#REF!</v>
      </c>
      <c r="F79" s="33" t="e">
        <f>IF(#REF!="","",IF(#REF!&gt;0,#REF!))</f>
        <v>#REF!</v>
      </c>
    </row>
    <row r="80" spans="1:6" ht="12.75">
      <c r="A80" s="35" t="e">
        <f>IF(#REF!="","",IF(#REF!&gt;0,#REF!))</f>
        <v>#REF!</v>
      </c>
      <c r="B80" s="36" t="e">
        <f>IF(#REF!="","",IF(#REF!="H","",IF(#REF!="h","",IF(#REF!&gt;0,#REF!))))</f>
        <v>#REF!</v>
      </c>
      <c r="C80" s="30" t="e">
        <f>IF(#REF!="","",IF(#REF!&gt;0,#REF!))</f>
        <v>#REF!</v>
      </c>
      <c r="D80" s="31" t="e">
        <f>IF(#REF!="","",IF(#REF!&gt;0,#REF!))</f>
        <v>#REF!</v>
      </c>
      <c r="E80" s="32" t="e">
        <f>IF(#REF!="","",IF(#REF!&gt;0,#REF!))</f>
        <v>#REF!</v>
      </c>
      <c r="F80" s="33" t="e">
        <f>IF(#REF!="","",IF(#REF!&gt;0,#REF!))</f>
        <v>#REF!</v>
      </c>
    </row>
    <row r="81" spans="1:6" ht="12.75">
      <c r="A81" s="35" t="e">
        <f>IF(#REF!="","",IF(#REF!&gt;0,#REF!))</f>
        <v>#REF!</v>
      </c>
      <c r="B81" s="36" t="e">
        <f>IF(#REF!="","",IF(#REF!="H","",IF(#REF!="h","",IF(#REF!&gt;0,#REF!))))</f>
        <v>#REF!</v>
      </c>
      <c r="C81" s="30" t="e">
        <f>IF(#REF!="","",IF(#REF!&gt;0,#REF!))</f>
        <v>#REF!</v>
      </c>
      <c r="D81" s="31" t="e">
        <f>IF(#REF!="","",IF(#REF!&gt;0,#REF!))</f>
        <v>#REF!</v>
      </c>
      <c r="E81" s="32" t="e">
        <f>IF(#REF!="","",IF(#REF!&gt;0,#REF!))</f>
        <v>#REF!</v>
      </c>
      <c r="F81" s="33" t="e">
        <f>IF(#REF!="","",IF(#REF!&gt;0,#REF!))</f>
        <v>#REF!</v>
      </c>
    </row>
    <row r="82" spans="1:6" ht="12.75">
      <c r="A82" s="35" t="e">
        <f>IF(#REF!="","",IF(#REF!&gt;0,#REF!))</f>
        <v>#REF!</v>
      </c>
      <c r="B82" s="36" t="e">
        <f>IF(#REF!="","",IF(#REF!="H","",IF(#REF!="h","",IF(#REF!&gt;0,#REF!))))</f>
        <v>#REF!</v>
      </c>
      <c r="C82" s="30" t="e">
        <f>IF(#REF!="","",IF(#REF!&gt;0,#REF!))</f>
        <v>#REF!</v>
      </c>
      <c r="D82" s="31" t="e">
        <f>IF(#REF!="","",IF(#REF!&gt;0,#REF!))</f>
        <v>#REF!</v>
      </c>
      <c r="E82" s="32" t="e">
        <f>IF(#REF!="","",IF(#REF!&gt;0,#REF!))</f>
        <v>#REF!</v>
      </c>
      <c r="F82" s="33" t="e">
        <f>IF(#REF!="","",IF(#REF!&gt;0,#REF!))</f>
        <v>#REF!</v>
      </c>
    </row>
    <row r="83" spans="1:6" ht="12.75">
      <c r="A83" s="35" t="e">
        <f>IF(#REF!="","",IF(#REF!&gt;0,#REF!))</f>
        <v>#REF!</v>
      </c>
      <c r="B83" s="36" t="e">
        <f>IF(#REF!="","",IF(#REF!="H","",IF(#REF!="h","",IF(#REF!&gt;0,#REF!))))</f>
        <v>#REF!</v>
      </c>
      <c r="C83" s="30" t="e">
        <f>IF(#REF!="","",IF(#REF!&gt;0,#REF!))</f>
        <v>#REF!</v>
      </c>
      <c r="D83" s="31" t="e">
        <f>IF(#REF!="","",IF(#REF!&gt;0,#REF!))</f>
        <v>#REF!</v>
      </c>
      <c r="E83" s="32" t="e">
        <f>IF(#REF!="","",IF(#REF!&gt;0,#REF!))</f>
        <v>#REF!</v>
      </c>
      <c r="F83" s="33" t="e">
        <f>IF(#REF!="","",IF(#REF!&gt;0,#REF!))</f>
        <v>#REF!</v>
      </c>
    </row>
    <row r="84" spans="1:6" ht="12.75">
      <c r="A84" s="35" t="e">
        <f>IF(#REF!="","",IF(#REF!&gt;0,#REF!))</f>
        <v>#REF!</v>
      </c>
      <c r="B84" s="36" t="e">
        <f>IF(#REF!="","",IF(#REF!="H","",IF(#REF!="h","",IF(#REF!&gt;0,#REF!))))</f>
        <v>#REF!</v>
      </c>
      <c r="C84" s="30" t="e">
        <f>IF(#REF!="","",IF(#REF!&gt;0,#REF!))</f>
        <v>#REF!</v>
      </c>
      <c r="D84" s="31" t="e">
        <f>IF(#REF!="","",IF(#REF!&gt;0,#REF!))</f>
        <v>#REF!</v>
      </c>
      <c r="E84" s="32" t="e">
        <f>IF(#REF!="","",IF(#REF!&gt;0,#REF!))</f>
        <v>#REF!</v>
      </c>
      <c r="F84" s="33" t="e">
        <f>IF(#REF!="","",IF(#REF!&gt;0,#REF!))</f>
        <v>#REF!</v>
      </c>
    </row>
    <row r="85" spans="1:6" ht="12.75">
      <c r="A85" s="35" t="e">
        <f>IF(#REF!="","",IF(#REF!&gt;0,#REF!))</f>
        <v>#REF!</v>
      </c>
      <c r="B85" s="36" t="e">
        <f>IF(#REF!="","",IF(#REF!="H","",IF(#REF!="h","",IF(#REF!&gt;0,#REF!))))</f>
        <v>#REF!</v>
      </c>
      <c r="C85" s="30" t="e">
        <f>IF(#REF!="","",IF(#REF!&gt;0,#REF!))</f>
        <v>#REF!</v>
      </c>
      <c r="D85" s="31" t="e">
        <f>IF(#REF!="","",IF(#REF!&gt;0,#REF!))</f>
        <v>#REF!</v>
      </c>
      <c r="E85" s="32" t="e">
        <f>IF(#REF!="","",IF(#REF!&gt;0,#REF!))</f>
        <v>#REF!</v>
      </c>
      <c r="F85" s="33" t="e">
        <f>IF(#REF!="","",IF(#REF!&gt;0,#REF!))</f>
        <v>#REF!</v>
      </c>
    </row>
    <row r="86" spans="1:6" ht="12.75">
      <c r="A86" s="35" t="e">
        <f>IF(#REF!="","",IF(#REF!&gt;0,#REF!))</f>
        <v>#REF!</v>
      </c>
      <c r="B86" s="36" t="e">
        <f>IF(#REF!="","",IF(#REF!="H","",IF(#REF!="h","",IF(#REF!&gt;0,#REF!))))</f>
        <v>#REF!</v>
      </c>
      <c r="C86" s="30" t="e">
        <f>IF(#REF!="","",IF(#REF!&gt;0,#REF!))</f>
        <v>#REF!</v>
      </c>
      <c r="D86" s="31" t="e">
        <f>IF(#REF!="","",IF(#REF!&gt;0,#REF!))</f>
        <v>#REF!</v>
      </c>
      <c r="E86" s="32" t="e">
        <f>IF(#REF!="","",IF(#REF!&gt;0,#REF!))</f>
        <v>#REF!</v>
      </c>
      <c r="F86" s="33" t="e">
        <f>IF(#REF!="","",IF(#REF!&gt;0,#REF!))</f>
        <v>#REF!</v>
      </c>
    </row>
    <row r="87" spans="1:6" ht="12.75">
      <c r="A87" s="35" t="e">
        <f>IF(#REF!="","",IF(#REF!&gt;0,#REF!))</f>
        <v>#REF!</v>
      </c>
      <c r="B87" s="36" t="e">
        <f>IF(#REF!="","",IF(#REF!="H","",IF(#REF!="h","",IF(#REF!&gt;0,#REF!))))</f>
        <v>#REF!</v>
      </c>
      <c r="C87" s="30" t="e">
        <f>IF(#REF!="","",IF(#REF!&gt;0,#REF!))</f>
        <v>#REF!</v>
      </c>
      <c r="D87" s="31" t="e">
        <f>IF(#REF!="","",IF(#REF!&gt;0,#REF!))</f>
        <v>#REF!</v>
      </c>
      <c r="E87" s="32" t="e">
        <f>IF(#REF!="","",IF(#REF!&gt;0,#REF!))</f>
        <v>#REF!</v>
      </c>
      <c r="F87" s="33" t="e">
        <f>IF(#REF!="","",IF(#REF!&gt;0,#REF!))</f>
        <v>#REF!</v>
      </c>
    </row>
    <row r="88" spans="1:6" ht="12.75">
      <c r="A88" s="35" t="e">
        <f>IF(#REF!="","",IF(#REF!&gt;0,#REF!))</f>
        <v>#REF!</v>
      </c>
      <c r="B88" s="36" t="e">
        <f>IF(#REF!="","",IF(#REF!="H","",IF(#REF!="h","",IF(#REF!&gt;0,#REF!))))</f>
        <v>#REF!</v>
      </c>
      <c r="C88" s="30" t="e">
        <f>IF(#REF!="","",IF(#REF!&gt;0,#REF!))</f>
        <v>#REF!</v>
      </c>
      <c r="D88" s="31" t="e">
        <f>IF(#REF!="","",IF(#REF!&gt;0,#REF!))</f>
        <v>#REF!</v>
      </c>
      <c r="E88" s="32" t="e">
        <f>IF(#REF!="","",IF(#REF!&gt;0,#REF!))</f>
        <v>#REF!</v>
      </c>
      <c r="F88" s="33" t="e">
        <f>IF(#REF!="","",IF(#REF!&gt;0,#REF!))</f>
        <v>#REF!</v>
      </c>
    </row>
    <row r="89" spans="1:6" ht="12.75">
      <c r="A89" s="35" t="e">
        <f>IF(#REF!="","",IF(#REF!&gt;0,#REF!))</f>
        <v>#REF!</v>
      </c>
      <c r="B89" s="36" t="e">
        <f>IF(#REF!="","",IF(#REF!="H","",IF(#REF!="h","",IF(#REF!&gt;0,#REF!))))</f>
        <v>#REF!</v>
      </c>
      <c r="C89" s="30" t="e">
        <f>IF(#REF!="","",IF(#REF!&gt;0,#REF!))</f>
        <v>#REF!</v>
      </c>
      <c r="D89" s="31" t="e">
        <f>IF(#REF!="","",IF(#REF!&gt;0,#REF!))</f>
        <v>#REF!</v>
      </c>
      <c r="E89" s="32" t="e">
        <f>IF(#REF!="","",IF(#REF!&gt;0,#REF!))</f>
        <v>#REF!</v>
      </c>
      <c r="F89" s="33" t="e">
        <f>IF(#REF!="","",IF(#REF!&gt;0,#REF!))</f>
        <v>#REF!</v>
      </c>
    </row>
    <row r="90" spans="1:6" ht="12.75">
      <c r="A90" s="35" t="e">
        <f>IF(#REF!="","",IF(#REF!&gt;0,#REF!))</f>
        <v>#REF!</v>
      </c>
      <c r="B90" s="36" t="e">
        <f>IF(#REF!="","",IF(#REF!="H","",IF(#REF!="h","",IF(#REF!&gt;0,#REF!))))</f>
        <v>#REF!</v>
      </c>
      <c r="C90" s="30" t="e">
        <f>IF(#REF!="","",IF(#REF!&gt;0,#REF!))</f>
        <v>#REF!</v>
      </c>
      <c r="D90" s="31" t="e">
        <f>IF(#REF!="","",IF(#REF!&gt;0,#REF!))</f>
        <v>#REF!</v>
      </c>
      <c r="E90" s="32" t="e">
        <f>IF(#REF!="","",IF(#REF!&gt;0,#REF!))</f>
        <v>#REF!</v>
      </c>
      <c r="F90" s="33" t="e">
        <f>IF(#REF!="","",IF(#REF!&gt;0,#REF!))</f>
        <v>#REF!</v>
      </c>
    </row>
    <row r="91" spans="1:6" ht="12.75">
      <c r="A91" s="35" t="e">
        <f>IF(#REF!="","",IF(#REF!&gt;0,#REF!))</f>
        <v>#REF!</v>
      </c>
      <c r="B91" s="36" t="e">
        <f>IF(#REF!="","",IF(#REF!="H","",IF(#REF!="h","",IF(#REF!&gt;0,#REF!))))</f>
        <v>#REF!</v>
      </c>
      <c r="C91" s="30" t="e">
        <f>IF(#REF!="","",IF(#REF!&gt;0,#REF!))</f>
        <v>#REF!</v>
      </c>
      <c r="D91" s="31" t="e">
        <f>IF(#REF!="","",IF(#REF!&gt;0,#REF!))</f>
        <v>#REF!</v>
      </c>
      <c r="E91" s="32" t="e">
        <f>IF(#REF!="","",IF(#REF!&gt;0,#REF!))</f>
        <v>#REF!</v>
      </c>
      <c r="F91" s="33" t="e">
        <f>IF(#REF!="","",IF(#REF!&gt;0,#REF!))</f>
        <v>#REF!</v>
      </c>
    </row>
    <row r="92" spans="1:6" ht="12.75">
      <c r="A92" s="35" t="e">
        <f>IF(#REF!="","",IF(#REF!&gt;0,#REF!))</f>
        <v>#REF!</v>
      </c>
      <c r="B92" s="36" t="e">
        <f>IF(#REF!="","",IF(#REF!="H","",IF(#REF!="h","",IF(#REF!&gt;0,#REF!))))</f>
        <v>#REF!</v>
      </c>
      <c r="C92" s="30" t="e">
        <f>IF(#REF!="","",IF(#REF!&gt;0,#REF!))</f>
        <v>#REF!</v>
      </c>
      <c r="D92" s="31" t="e">
        <f>IF(#REF!="","",IF(#REF!&gt;0,#REF!))</f>
        <v>#REF!</v>
      </c>
      <c r="E92" s="32" t="e">
        <f>IF(#REF!="","",IF(#REF!&gt;0,#REF!))</f>
        <v>#REF!</v>
      </c>
      <c r="F92" s="33" t="e">
        <f>IF(#REF!="","",IF(#REF!&gt;0,#REF!))</f>
        <v>#REF!</v>
      </c>
    </row>
    <row r="93" spans="1:6" ht="12.75">
      <c r="A93" s="35" t="e">
        <f>IF(#REF!="","",IF(#REF!&gt;0,#REF!))</f>
        <v>#REF!</v>
      </c>
      <c r="B93" s="36" t="e">
        <f>IF(#REF!="","",IF(#REF!="H","",IF(#REF!="h","",IF(#REF!&gt;0,#REF!))))</f>
        <v>#REF!</v>
      </c>
      <c r="C93" s="30" t="e">
        <f>IF(#REF!="","",IF(#REF!&gt;0,#REF!))</f>
        <v>#REF!</v>
      </c>
      <c r="D93" s="31" t="e">
        <f>IF(#REF!="","",IF(#REF!&gt;0,#REF!))</f>
        <v>#REF!</v>
      </c>
      <c r="E93" s="32" t="e">
        <f>IF(#REF!="","",IF(#REF!&gt;0,#REF!))</f>
        <v>#REF!</v>
      </c>
      <c r="F93" s="33" t="e">
        <f>IF(#REF!="","",IF(#REF!&gt;0,#REF!))</f>
        <v>#REF!</v>
      </c>
    </row>
    <row r="94" spans="1:6" ht="12.75">
      <c r="A94" s="35" t="e">
        <f>IF(#REF!="","",IF(#REF!&gt;0,#REF!))</f>
        <v>#REF!</v>
      </c>
      <c r="B94" s="36" t="e">
        <f>IF(#REF!="","",IF(#REF!="H","",IF(#REF!="h","",IF(#REF!&gt;0,#REF!))))</f>
        <v>#REF!</v>
      </c>
      <c r="C94" s="30" t="e">
        <f>IF(#REF!="","",IF(#REF!&gt;0,#REF!))</f>
        <v>#REF!</v>
      </c>
      <c r="D94" s="31" t="e">
        <f>IF(#REF!="","",IF(#REF!&gt;0,#REF!))</f>
        <v>#REF!</v>
      </c>
      <c r="E94" s="32" t="e">
        <f>IF(#REF!="","",IF(#REF!&gt;0,#REF!))</f>
        <v>#REF!</v>
      </c>
      <c r="F94" s="33" t="e">
        <f>IF(#REF!="","",IF(#REF!&gt;0,#REF!))</f>
        <v>#REF!</v>
      </c>
    </row>
    <row r="95" spans="1:6" ht="12.75">
      <c r="A95" s="35" t="e">
        <f>IF(#REF!="","",IF(#REF!&gt;0,#REF!))</f>
        <v>#REF!</v>
      </c>
      <c r="B95" s="36" t="e">
        <f>IF(#REF!="","",IF(#REF!="H","",IF(#REF!="h","",IF(#REF!&gt;0,#REF!))))</f>
        <v>#REF!</v>
      </c>
      <c r="C95" s="30" t="e">
        <f>IF(#REF!="","",IF(#REF!&gt;0,#REF!))</f>
        <v>#REF!</v>
      </c>
      <c r="D95" s="31" t="e">
        <f>IF(#REF!="","",IF(#REF!&gt;0,#REF!))</f>
        <v>#REF!</v>
      </c>
      <c r="E95" s="32" t="e">
        <f>IF(#REF!="","",IF(#REF!&gt;0,#REF!))</f>
        <v>#REF!</v>
      </c>
      <c r="F95" s="33" t="e">
        <f>IF(#REF!="","",IF(#REF!&gt;0,#REF!))</f>
        <v>#REF!</v>
      </c>
    </row>
    <row r="96" spans="1:6" ht="12.75">
      <c r="A96" s="35" t="e">
        <f>IF(#REF!="","",IF(#REF!&gt;0,#REF!))</f>
        <v>#REF!</v>
      </c>
      <c r="B96" s="36" t="e">
        <f>IF(#REF!="","",IF(#REF!="H","",IF(#REF!="h","",IF(#REF!&gt;0,#REF!))))</f>
        <v>#REF!</v>
      </c>
      <c r="C96" s="30" t="e">
        <f>IF(#REF!="","",IF(#REF!&gt;0,#REF!))</f>
        <v>#REF!</v>
      </c>
      <c r="D96" s="31" t="e">
        <f>IF(#REF!="","",IF(#REF!&gt;0,#REF!))</f>
        <v>#REF!</v>
      </c>
      <c r="E96" s="32" t="e">
        <f>IF(#REF!="","",IF(#REF!&gt;0,#REF!))</f>
        <v>#REF!</v>
      </c>
      <c r="F96" s="33" t="e">
        <f>IF(#REF!="","",IF(#REF!&gt;0,#REF!))</f>
        <v>#REF!</v>
      </c>
    </row>
    <row r="97" spans="1:6" ht="12.75">
      <c r="A97" s="35" t="e">
        <f>IF(#REF!="","",IF(#REF!&gt;0,#REF!))</f>
        <v>#REF!</v>
      </c>
      <c r="B97" s="36" t="e">
        <f>IF(#REF!="","",IF(#REF!="H","",IF(#REF!="h","",IF(#REF!&gt;0,#REF!))))</f>
        <v>#REF!</v>
      </c>
      <c r="C97" s="30" t="e">
        <f>IF(#REF!="","",IF(#REF!&gt;0,#REF!))</f>
        <v>#REF!</v>
      </c>
      <c r="D97" s="31" t="e">
        <f>IF(#REF!="","",IF(#REF!&gt;0,#REF!))</f>
        <v>#REF!</v>
      </c>
      <c r="E97" s="32" t="e">
        <f>IF(#REF!="","",IF(#REF!&gt;0,#REF!))</f>
        <v>#REF!</v>
      </c>
      <c r="F97" s="33" t="e">
        <f>IF(#REF!="","",IF(#REF!&gt;0,#REF!))</f>
        <v>#REF!</v>
      </c>
    </row>
    <row r="98" spans="1:6" ht="12.75">
      <c r="A98" s="35" t="e">
        <f>IF(#REF!="","",IF(#REF!&gt;0,#REF!))</f>
        <v>#REF!</v>
      </c>
      <c r="B98" s="36" t="e">
        <f>IF(#REF!="","",IF(#REF!="H","",IF(#REF!="h","",IF(#REF!&gt;0,#REF!))))</f>
        <v>#REF!</v>
      </c>
      <c r="C98" s="30" t="e">
        <f>IF(#REF!="","",IF(#REF!&gt;0,#REF!))</f>
        <v>#REF!</v>
      </c>
      <c r="D98" s="31" t="e">
        <f>IF(#REF!="","",IF(#REF!&gt;0,#REF!))</f>
        <v>#REF!</v>
      </c>
      <c r="E98" s="32" t="e">
        <f>IF(#REF!="","",IF(#REF!&gt;0,#REF!))</f>
        <v>#REF!</v>
      </c>
      <c r="F98" s="33" t="e">
        <f>IF(#REF!="","",IF(#REF!&gt;0,#REF!))</f>
        <v>#REF!</v>
      </c>
    </row>
    <row r="99" spans="1:6" ht="12.75">
      <c r="A99" s="35" t="e">
        <f>IF(#REF!="","",IF(#REF!&gt;0,#REF!))</f>
        <v>#REF!</v>
      </c>
      <c r="B99" s="36" t="e">
        <f>IF(#REF!="","",IF(#REF!="H","",IF(#REF!="h","",IF(#REF!&gt;0,#REF!))))</f>
        <v>#REF!</v>
      </c>
      <c r="C99" s="30" t="e">
        <f>IF(#REF!="","",IF(#REF!&gt;0,#REF!))</f>
        <v>#REF!</v>
      </c>
      <c r="D99" s="31" t="e">
        <f>IF(#REF!="","",IF(#REF!&gt;0,#REF!))</f>
        <v>#REF!</v>
      </c>
      <c r="E99" s="32" t="e">
        <f>IF(#REF!="","",IF(#REF!&gt;0,#REF!))</f>
        <v>#REF!</v>
      </c>
      <c r="F99" s="33" t="e">
        <f>IF(#REF!="","",IF(#REF!&gt;0,#REF!))</f>
        <v>#REF!</v>
      </c>
    </row>
    <row r="100" spans="1:6" ht="12.75">
      <c r="A100" s="35" t="e">
        <f>IF(#REF!="","",IF(#REF!&gt;0,#REF!))</f>
        <v>#REF!</v>
      </c>
      <c r="B100" s="36" t="e">
        <f>IF(#REF!="","",IF(#REF!="H","",IF(#REF!="h","",IF(#REF!&gt;0,#REF!))))</f>
        <v>#REF!</v>
      </c>
      <c r="C100" s="30" t="e">
        <f>IF(#REF!="","",IF(#REF!&gt;0,#REF!))</f>
        <v>#REF!</v>
      </c>
      <c r="D100" s="31" t="e">
        <f>IF(#REF!="","",IF(#REF!&gt;0,#REF!))</f>
        <v>#REF!</v>
      </c>
      <c r="E100" s="32" t="e">
        <f>IF(#REF!="","",IF(#REF!&gt;0,#REF!))</f>
        <v>#REF!</v>
      </c>
      <c r="F100" s="33" t="e">
        <f>IF(#REF!="","",IF(#REF!&gt;0,#REF!))</f>
        <v>#REF!</v>
      </c>
    </row>
    <row r="101" spans="1:6" ht="12.75">
      <c r="A101" s="35" t="e">
        <f>IF(#REF!="","",IF(#REF!&gt;0,#REF!))</f>
        <v>#REF!</v>
      </c>
      <c r="B101" s="36" t="e">
        <f>IF(#REF!="","",IF(#REF!="H","",IF(#REF!="h","",IF(#REF!&gt;0,#REF!))))</f>
        <v>#REF!</v>
      </c>
      <c r="C101" s="30" t="e">
        <f>IF(#REF!="","",IF(#REF!&gt;0,#REF!))</f>
        <v>#REF!</v>
      </c>
      <c r="D101" s="31" t="e">
        <f>IF(#REF!="","",IF(#REF!&gt;0,#REF!))</f>
        <v>#REF!</v>
      </c>
      <c r="E101" s="32" t="e">
        <f>IF(#REF!="","",IF(#REF!&gt;0,#REF!))</f>
        <v>#REF!</v>
      </c>
      <c r="F101" s="33" t="e">
        <f>IF(#REF!="","",IF(#REF!&gt;0,#REF!))</f>
        <v>#REF!</v>
      </c>
    </row>
    <row r="102" spans="1:6" ht="12.75">
      <c r="A102" s="35" t="e">
        <f>IF(#REF!="","",IF(#REF!&gt;0,#REF!))</f>
        <v>#REF!</v>
      </c>
      <c r="B102" s="36" t="e">
        <f>IF(#REF!="","",IF(#REF!="H","",IF(#REF!="h","",IF(#REF!&gt;0,#REF!))))</f>
        <v>#REF!</v>
      </c>
      <c r="C102" s="30" t="e">
        <f>IF(#REF!="","",IF(#REF!&gt;0,#REF!))</f>
        <v>#REF!</v>
      </c>
      <c r="D102" s="31" t="e">
        <f>IF(#REF!="","",IF(#REF!&gt;0,#REF!))</f>
        <v>#REF!</v>
      </c>
      <c r="E102" s="32" t="e">
        <f>IF(#REF!="","",IF(#REF!&gt;0,#REF!))</f>
        <v>#REF!</v>
      </c>
      <c r="F102" s="33" t="e">
        <f>IF(#REF!="","",IF(#REF!&gt;0,#REF!))</f>
        <v>#REF!</v>
      </c>
    </row>
    <row r="103" spans="1:6" ht="12.75">
      <c r="A103" s="35" t="e">
        <f>IF(#REF!="","",IF(#REF!&gt;0,#REF!))</f>
        <v>#REF!</v>
      </c>
      <c r="B103" s="36" t="e">
        <f>IF(#REF!="","",IF(#REF!="H","",IF(#REF!="h","",IF(#REF!&gt;0,#REF!))))</f>
        <v>#REF!</v>
      </c>
      <c r="C103" s="30" t="e">
        <f>IF(#REF!="","",IF(#REF!&gt;0,#REF!))</f>
        <v>#REF!</v>
      </c>
      <c r="D103" s="31" t="e">
        <f>IF(#REF!="","",IF(#REF!&gt;0,#REF!))</f>
        <v>#REF!</v>
      </c>
      <c r="E103" s="32" t="e">
        <f>IF(#REF!="","",IF(#REF!&gt;0,#REF!))</f>
        <v>#REF!</v>
      </c>
      <c r="F103" s="33" t="e">
        <f>IF(#REF!="","",IF(#REF!&gt;0,#REF!))</f>
        <v>#REF!</v>
      </c>
    </row>
    <row r="104" spans="1:6" ht="12.75">
      <c r="A104" s="35" t="e">
        <f>IF(#REF!="","",IF(#REF!&gt;0,#REF!))</f>
        <v>#REF!</v>
      </c>
      <c r="B104" s="36" t="e">
        <f>IF(#REF!="","",IF(#REF!="H","",IF(#REF!="h","",IF(#REF!&gt;0,#REF!))))</f>
        <v>#REF!</v>
      </c>
      <c r="C104" s="30" t="e">
        <f>IF(#REF!="","",IF(#REF!&gt;0,#REF!))</f>
        <v>#REF!</v>
      </c>
      <c r="D104" s="31" t="e">
        <f>IF(#REF!="","",IF(#REF!&gt;0,#REF!))</f>
        <v>#REF!</v>
      </c>
      <c r="E104" s="32" t="e">
        <f>IF(#REF!="","",IF(#REF!&gt;0,#REF!))</f>
        <v>#REF!</v>
      </c>
      <c r="F104" s="33" t="e">
        <f>IF(#REF!="","",IF(#REF!&gt;0,#REF!))</f>
        <v>#REF!</v>
      </c>
    </row>
    <row r="105" spans="1:6" ht="12.75">
      <c r="A105" s="35" t="e">
        <f>IF(#REF!="","",IF(#REF!&gt;0,#REF!))</f>
        <v>#REF!</v>
      </c>
      <c r="B105" s="36" t="e">
        <f>IF(#REF!="","",IF(#REF!="H","",IF(#REF!="h","",IF(#REF!&gt;0,#REF!))))</f>
        <v>#REF!</v>
      </c>
      <c r="C105" s="30" t="e">
        <f>IF(#REF!="","",IF(#REF!&gt;0,#REF!))</f>
        <v>#REF!</v>
      </c>
      <c r="D105" s="31" t="e">
        <f>IF(#REF!="","",IF(#REF!&gt;0,#REF!))</f>
        <v>#REF!</v>
      </c>
      <c r="E105" s="32" t="e">
        <f>IF(#REF!="","",IF(#REF!&gt;0,#REF!))</f>
        <v>#REF!</v>
      </c>
      <c r="F105" s="33" t="e">
        <f>IF(#REF!="","",IF(#REF!&gt;0,#REF!))</f>
        <v>#REF!</v>
      </c>
    </row>
    <row r="106" spans="1:6" ht="12.75">
      <c r="A106" s="35" t="e">
        <f>IF(#REF!="","",IF(#REF!&gt;0,#REF!))</f>
        <v>#REF!</v>
      </c>
      <c r="B106" s="36" t="e">
        <f>IF(#REF!="","",IF(#REF!="H","",IF(#REF!="h","",IF(#REF!&gt;0,#REF!))))</f>
        <v>#REF!</v>
      </c>
      <c r="C106" s="30" t="e">
        <f>IF(#REF!="","",IF(#REF!&gt;0,#REF!))</f>
        <v>#REF!</v>
      </c>
      <c r="D106" s="31" t="e">
        <f>IF(#REF!="","",IF(#REF!&gt;0,#REF!))</f>
        <v>#REF!</v>
      </c>
      <c r="E106" s="32" t="e">
        <f>IF(#REF!="","",IF(#REF!&gt;0,#REF!))</f>
        <v>#REF!</v>
      </c>
      <c r="F106" s="33" t="e">
        <f>IF(#REF!="","",IF(#REF!&gt;0,#REF!))</f>
        <v>#REF!</v>
      </c>
    </row>
    <row r="107" spans="1:6" ht="12.75">
      <c r="A107" s="35" t="e">
        <f>IF(#REF!="","",IF(#REF!&gt;0,#REF!))</f>
        <v>#REF!</v>
      </c>
      <c r="B107" s="36" t="e">
        <f>IF(#REF!="","",IF(#REF!="H","",IF(#REF!="h","",IF(#REF!&gt;0,#REF!))))</f>
        <v>#REF!</v>
      </c>
      <c r="C107" s="30" t="e">
        <f>IF(#REF!="","",IF(#REF!&gt;0,#REF!))</f>
        <v>#REF!</v>
      </c>
      <c r="D107" s="31" t="e">
        <f>IF(#REF!="","",IF(#REF!&gt;0,#REF!))</f>
        <v>#REF!</v>
      </c>
      <c r="E107" s="32" t="e">
        <f>IF(#REF!="","",IF(#REF!&gt;0,#REF!))</f>
        <v>#REF!</v>
      </c>
      <c r="F107" s="33" t="e">
        <f>IF(#REF!="","",IF(#REF!&gt;0,#REF!))</f>
        <v>#REF!</v>
      </c>
    </row>
    <row r="108" spans="1:6" ht="12.75">
      <c r="A108" s="35" t="e">
        <f>IF(#REF!="","",IF(#REF!&gt;0,#REF!))</f>
        <v>#REF!</v>
      </c>
      <c r="B108" s="36" t="e">
        <f>IF(#REF!="","",IF(#REF!="H","",IF(#REF!="h","",IF(#REF!&gt;0,#REF!))))</f>
        <v>#REF!</v>
      </c>
      <c r="C108" s="30" t="e">
        <f>IF(#REF!="","",IF(#REF!&gt;0,#REF!))</f>
        <v>#REF!</v>
      </c>
      <c r="D108" s="31" t="e">
        <f>IF(#REF!="","",IF(#REF!&gt;0,#REF!))</f>
        <v>#REF!</v>
      </c>
      <c r="E108" s="32" t="e">
        <f>IF(#REF!="","",IF(#REF!&gt;0,#REF!))</f>
        <v>#REF!</v>
      </c>
      <c r="F108" s="33" t="e">
        <f>IF(#REF!="","",IF(#REF!&gt;0,#REF!))</f>
        <v>#REF!</v>
      </c>
    </row>
    <row r="109" spans="1:6" ht="12.75">
      <c r="A109" s="35" t="e">
        <f>IF(#REF!="","",IF(#REF!&gt;0,#REF!))</f>
        <v>#REF!</v>
      </c>
      <c r="B109" s="36" t="e">
        <f>IF(#REF!="","",IF(#REF!="H","",IF(#REF!="h","",IF(#REF!&gt;0,#REF!))))</f>
        <v>#REF!</v>
      </c>
      <c r="C109" s="30" t="e">
        <f>IF(#REF!="","",IF(#REF!&gt;0,#REF!))</f>
        <v>#REF!</v>
      </c>
      <c r="D109" s="31" t="e">
        <f>IF(#REF!="","",IF(#REF!&gt;0,#REF!))</f>
        <v>#REF!</v>
      </c>
      <c r="E109" s="32" t="e">
        <f>IF(#REF!="","",IF(#REF!&gt;0,#REF!))</f>
        <v>#REF!</v>
      </c>
      <c r="F109" s="33" t="e">
        <f>IF(#REF!="","",IF(#REF!&gt;0,#REF!))</f>
        <v>#REF!</v>
      </c>
    </row>
    <row r="110" spans="1:6" ht="12.75">
      <c r="A110" s="35" t="e">
        <f>IF(#REF!="","",IF(#REF!&gt;0,#REF!))</f>
        <v>#REF!</v>
      </c>
      <c r="B110" s="36" t="e">
        <f>IF(#REF!="","",IF(#REF!="H","",IF(#REF!="h","",IF(#REF!&gt;0,#REF!))))</f>
        <v>#REF!</v>
      </c>
      <c r="C110" s="30" t="e">
        <f>IF(#REF!="","",IF(#REF!&gt;0,#REF!))</f>
        <v>#REF!</v>
      </c>
      <c r="D110" s="31" t="e">
        <f>IF(#REF!="","",IF(#REF!&gt;0,#REF!))</f>
        <v>#REF!</v>
      </c>
      <c r="E110" s="32" t="e">
        <f>IF(#REF!="","",IF(#REF!&gt;0,#REF!))</f>
        <v>#REF!</v>
      </c>
      <c r="F110" s="33" t="e">
        <f>IF(#REF!="","",IF(#REF!&gt;0,#REF!))</f>
        <v>#REF!</v>
      </c>
    </row>
    <row r="111" spans="1:6" ht="12.75">
      <c r="A111" s="35" t="e">
        <f>IF(#REF!="","",IF(#REF!&gt;0,#REF!))</f>
        <v>#REF!</v>
      </c>
      <c r="B111" s="36" t="e">
        <f>IF(#REF!="","",IF(#REF!="H","",IF(#REF!="h","",IF(#REF!&gt;0,#REF!))))</f>
        <v>#REF!</v>
      </c>
      <c r="C111" s="30" t="e">
        <f>IF(#REF!="","",IF(#REF!&gt;0,#REF!))</f>
        <v>#REF!</v>
      </c>
      <c r="D111" s="31" t="e">
        <f>IF(#REF!="","",IF(#REF!&gt;0,#REF!))</f>
        <v>#REF!</v>
      </c>
      <c r="E111" s="32" t="e">
        <f>IF(#REF!="","",IF(#REF!&gt;0,#REF!))</f>
        <v>#REF!</v>
      </c>
      <c r="F111" s="33" t="e">
        <f>IF(#REF!="","",IF(#REF!&gt;0,#REF!))</f>
        <v>#REF!</v>
      </c>
    </row>
    <row r="112" spans="1:6" ht="12.75">
      <c r="A112" s="35" t="e">
        <f>IF(#REF!="","",IF(#REF!&gt;0,#REF!))</f>
        <v>#REF!</v>
      </c>
      <c r="B112" s="36" t="e">
        <f>IF(#REF!="","",IF(#REF!="H","",IF(#REF!="h","",IF(#REF!&gt;0,#REF!))))</f>
        <v>#REF!</v>
      </c>
      <c r="C112" s="30" t="e">
        <f>IF(#REF!="","",IF(#REF!&gt;0,#REF!))</f>
        <v>#REF!</v>
      </c>
      <c r="D112" s="31" t="e">
        <f>IF(#REF!="","",IF(#REF!&gt;0,#REF!))</f>
        <v>#REF!</v>
      </c>
      <c r="E112" s="32" t="e">
        <f>IF(#REF!="","",IF(#REF!&gt;0,#REF!))</f>
        <v>#REF!</v>
      </c>
      <c r="F112" s="33" t="e">
        <f>IF(#REF!="","",IF(#REF!&gt;0,#REF!))</f>
        <v>#REF!</v>
      </c>
    </row>
    <row r="113" spans="1:6" ht="12.75">
      <c r="A113" s="35" t="e">
        <f>IF(#REF!="","",IF(#REF!&gt;0,#REF!))</f>
        <v>#REF!</v>
      </c>
      <c r="B113" s="36" t="e">
        <f>IF(#REF!="","",IF(#REF!="H","",IF(#REF!="h","",IF(#REF!&gt;0,#REF!))))</f>
        <v>#REF!</v>
      </c>
      <c r="C113" s="30" t="e">
        <f>IF(#REF!="","",IF(#REF!&gt;0,#REF!))</f>
        <v>#REF!</v>
      </c>
      <c r="D113" s="31" t="e">
        <f>IF(#REF!="","",IF(#REF!&gt;0,#REF!))</f>
        <v>#REF!</v>
      </c>
      <c r="E113" s="32" t="e">
        <f>IF(#REF!="","",IF(#REF!&gt;0,#REF!))</f>
        <v>#REF!</v>
      </c>
      <c r="F113" s="33" t="e">
        <f>IF(#REF!="","",IF(#REF!&gt;0,#REF!))</f>
        <v>#REF!</v>
      </c>
    </row>
    <row r="114" spans="1:6" ht="12.75">
      <c r="A114" s="35" t="e">
        <f>IF(#REF!="","",IF(#REF!&gt;0,#REF!))</f>
        <v>#REF!</v>
      </c>
      <c r="B114" s="36" t="e">
        <f>IF(#REF!="","",IF(#REF!="H","",IF(#REF!="h","",IF(#REF!&gt;0,#REF!))))</f>
        <v>#REF!</v>
      </c>
      <c r="C114" s="30" t="e">
        <f>IF(#REF!="","",IF(#REF!&gt;0,#REF!))</f>
        <v>#REF!</v>
      </c>
      <c r="D114" s="31" t="e">
        <f>IF(#REF!="","",IF(#REF!&gt;0,#REF!))</f>
        <v>#REF!</v>
      </c>
      <c r="E114" s="32" t="e">
        <f>IF(#REF!="","",IF(#REF!&gt;0,#REF!))</f>
        <v>#REF!</v>
      </c>
      <c r="F114" s="33" t="e">
        <f>IF(#REF!="","",IF(#REF!&gt;0,#REF!))</f>
        <v>#REF!</v>
      </c>
    </row>
    <row r="115" spans="1:6" ht="12.75">
      <c r="A115" s="35" t="e">
        <f>IF(#REF!="","",IF(#REF!&gt;0,#REF!))</f>
        <v>#REF!</v>
      </c>
      <c r="B115" s="36" t="e">
        <f>IF(#REF!="","",IF(#REF!="H","",IF(#REF!="h","",IF(#REF!&gt;0,#REF!))))</f>
        <v>#REF!</v>
      </c>
      <c r="C115" s="30" t="e">
        <f>IF(#REF!="","",IF(#REF!&gt;0,#REF!))</f>
        <v>#REF!</v>
      </c>
      <c r="D115" s="31" t="e">
        <f>IF(#REF!="","",IF(#REF!&gt;0,#REF!))</f>
        <v>#REF!</v>
      </c>
      <c r="E115" s="32" t="e">
        <f>IF(#REF!="","",IF(#REF!&gt;0,#REF!))</f>
        <v>#REF!</v>
      </c>
      <c r="F115" s="33" t="e">
        <f>IF(#REF!="","",IF(#REF!&gt;0,#REF!))</f>
        <v>#REF!</v>
      </c>
    </row>
    <row r="116" spans="1:6" ht="12.75">
      <c r="A116" s="35" t="e">
        <f>IF(#REF!="","",IF(#REF!&gt;0,#REF!))</f>
        <v>#REF!</v>
      </c>
      <c r="B116" s="36" t="e">
        <f>IF(#REF!="","",IF(#REF!="H","",IF(#REF!="h","",IF(#REF!&gt;0,#REF!))))</f>
        <v>#REF!</v>
      </c>
      <c r="C116" s="30" t="e">
        <f>IF(#REF!="","",IF(#REF!&gt;0,#REF!))</f>
        <v>#REF!</v>
      </c>
      <c r="D116" s="31" t="e">
        <f>IF(#REF!="","",IF(#REF!&gt;0,#REF!))</f>
        <v>#REF!</v>
      </c>
      <c r="E116" s="32" t="e">
        <f>IF(#REF!="","",IF(#REF!&gt;0,#REF!))</f>
        <v>#REF!</v>
      </c>
      <c r="F116" s="33" t="e">
        <f>IF(#REF!="","",IF(#REF!&gt;0,#REF!))</f>
        <v>#REF!</v>
      </c>
    </row>
    <row r="117" spans="1:6" ht="12.75">
      <c r="A117" s="35" t="e">
        <f>IF(#REF!="","",IF(#REF!&gt;0,#REF!))</f>
        <v>#REF!</v>
      </c>
      <c r="B117" s="36" t="e">
        <f>IF(#REF!="","",IF(#REF!="H","",IF(#REF!="h","",IF(#REF!&gt;0,#REF!))))</f>
        <v>#REF!</v>
      </c>
      <c r="C117" s="30" t="e">
        <f>IF(#REF!="","",IF(#REF!&gt;0,#REF!))</f>
        <v>#REF!</v>
      </c>
      <c r="D117" s="31" t="e">
        <f>IF(#REF!="","",IF(#REF!&gt;0,#REF!))</f>
        <v>#REF!</v>
      </c>
      <c r="E117" s="32" t="e">
        <f>IF(#REF!="","",IF(#REF!&gt;0,#REF!))</f>
        <v>#REF!</v>
      </c>
      <c r="F117" s="33" t="e">
        <f>IF(#REF!="","",IF(#REF!&gt;0,#REF!))</f>
        <v>#REF!</v>
      </c>
    </row>
    <row r="118" spans="1:6" ht="12.75">
      <c r="A118" s="35" t="e">
        <f>IF(#REF!="","",IF(#REF!&gt;0,#REF!))</f>
        <v>#REF!</v>
      </c>
      <c r="B118" s="36" t="e">
        <f>IF(#REF!="","",IF(#REF!="H","",IF(#REF!="h","",IF(#REF!&gt;0,#REF!))))</f>
        <v>#REF!</v>
      </c>
      <c r="C118" s="30" t="e">
        <f>IF(#REF!="","",IF(#REF!&gt;0,#REF!))</f>
        <v>#REF!</v>
      </c>
      <c r="D118" s="31" t="e">
        <f>IF(#REF!="","",IF(#REF!&gt;0,#REF!))</f>
        <v>#REF!</v>
      </c>
      <c r="E118" s="32" t="e">
        <f>IF(#REF!="","",IF(#REF!&gt;0,#REF!))</f>
        <v>#REF!</v>
      </c>
      <c r="F118" s="33" t="e">
        <f>IF(#REF!="","",IF(#REF!&gt;0,#REF!))</f>
        <v>#REF!</v>
      </c>
    </row>
    <row r="119" spans="1:6" ht="12.75">
      <c r="A119" s="35" t="e">
        <f>IF(#REF!="","",IF(#REF!&gt;0,#REF!))</f>
        <v>#REF!</v>
      </c>
      <c r="B119" s="36" t="e">
        <f>IF(#REF!="","",IF(#REF!="H","",IF(#REF!="h","",IF(#REF!&gt;0,#REF!))))</f>
        <v>#REF!</v>
      </c>
      <c r="C119" s="30" t="e">
        <f>IF(#REF!="","",IF(#REF!&gt;0,#REF!))</f>
        <v>#REF!</v>
      </c>
      <c r="D119" s="31" t="e">
        <f>IF(#REF!="","",IF(#REF!&gt;0,#REF!))</f>
        <v>#REF!</v>
      </c>
      <c r="E119" s="32" t="e">
        <f>IF(#REF!="","",IF(#REF!&gt;0,#REF!))</f>
        <v>#REF!</v>
      </c>
      <c r="F119" s="33" t="e">
        <f>IF(#REF!="","",IF(#REF!&gt;0,#REF!))</f>
        <v>#REF!</v>
      </c>
    </row>
    <row r="120" spans="1:6" ht="12.75">
      <c r="A120" s="35" t="e">
        <f>IF(#REF!="","",IF(#REF!&gt;0,#REF!))</f>
        <v>#REF!</v>
      </c>
      <c r="B120" s="36" t="e">
        <f>IF(#REF!="","",IF(#REF!="H","",IF(#REF!="h","",IF(#REF!&gt;0,#REF!))))</f>
        <v>#REF!</v>
      </c>
      <c r="C120" s="30" t="e">
        <f>IF(#REF!="","",IF(#REF!&gt;0,#REF!))</f>
        <v>#REF!</v>
      </c>
      <c r="D120" s="31" t="e">
        <f>IF(#REF!="","",IF(#REF!&gt;0,#REF!))</f>
        <v>#REF!</v>
      </c>
      <c r="E120" s="32" t="e">
        <f>IF(#REF!="","",IF(#REF!&gt;0,#REF!))</f>
        <v>#REF!</v>
      </c>
      <c r="F120" s="33" t="e">
        <f>IF(#REF!="","",IF(#REF!&gt;0,#REF!))</f>
        <v>#REF!</v>
      </c>
    </row>
    <row r="121" spans="1:6" ht="12.75">
      <c r="A121" s="35" t="e">
        <f>IF(#REF!="","",IF(#REF!&gt;0,#REF!))</f>
        <v>#REF!</v>
      </c>
      <c r="B121" s="36" t="e">
        <f>IF(#REF!="","",IF(#REF!="H","",IF(#REF!="h","",IF(#REF!&gt;0,#REF!))))</f>
        <v>#REF!</v>
      </c>
      <c r="C121" s="30" t="e">
        <f>IF(#REF!="","",IF(#REF!&gt;0,#REF!))</f>
        <v>#REF!</v>
      </c>
      <c r="D121" s="31" t="e">
        <f>IF(#REF!="","",IF(#REF!&gt;0,#REF!))</f>
        <v>#REF!</v>
      </c>
      <c r="E121" s="32" t="e">
        <f>IF(#REF!="","",IF(#REF!&gt;0,#REF!))</f>
        <v>#REF!</v>
      </c>
      <c r="F121" s="33" t="e">
        <f>IF(#REF!="","",IF(#REF!&gt;0,#REF!))</f>
        <v>#REF!</v>
      </c>
    </row>
    <row r="122" spans="1:6" ht="12.75">
      <c r="A122" s="35" t="e">
        <f>IF(#REF!="","",IF(#REF!&gt;0,#REF!))</f>
        <v>#REF!</v>
      </c>
      <c r="B122" s="36" t="e">
        <f>IF(#REF!="","",IF(#REF!="H","",IF(#REF!="h","",IF(#REF!&gt;0,#REF!))))</f>
        <v>#REF!</v>
      </c>
      <c r="C122" s="30" t="e">
        <f>IF(#REF!="","",IF(#REF!&gt;0,#REF!))</f>
        <v>#REF!</v>
      </c>
      <c r="D122" s="31" t="e">
        <f>IF(#REF!="","",IF(#REF!&gt;0,#REF!))</f>
        <v>#REF!</v>
      </c>
      <c r="E122" s="32" t="e">
        <f>IF(#REF!="","",IF(#REF!&gt;0,#REF!))</f>
        <v>#REF!</v>
      </c>
      <c r="F122" s="33" t="e">
        <f>IF(#REF!="","",IF(#REF!&gt;0,#REF!))</f>
        <v>#REF!</v>
      </c>
    </row>
    <row r="123" spans="1:6" ht="12.75">
      <c r="A123" s="35" t="e">
        <f>IF(#REF!="","",IF(#REF!&gt;0,#REF!))</f>
        <v>#REF!</v>
      </c>
      <c r="B123" s="36" t="e">
        <f>IF(#REF!="","",IF(#REF!="H","",IF(#REF!="h","",IF(#REF!&gt;0,#REF!))))</f>
        <v>#REF!</v>
      </c>
      <c r="C123" s="30" t="e">
        <f>IF(#REF!="","",IF(#REF!&gt;0,#REF!))</f>
        <v>#REF!</v>
      </c>
      <c r="D123" s="31" t="e">
        <f>IF(#REF!="","",IF(#REF!&gt;0,#REF!))</f>
        <v>#REF!</v>
      </c>
      <c r="E123" s="32" t="e">
        <f>IF(#REF!="","",IF(#REF!&gt;0,#REF!))</f>
        <v>#REF!</v>
      </c>
      <c r="F123" s="33" t="e">
        <f>IF(#REF!="","",IF(#REF!&gt;0,#REF!))</f>
        <v>#REF!</v>
      </c>
    </row>
    <row r="124" spans="1:6" ht="12.75">
      <c r="A124" s="35" t="e">
        <f>IF(#REF!="","",IF(#REF!&gt;0,#REF!))</f>
        <v>#REF!</v>
      </c>
      <c r="B124" s="36" t="e">
        <f>IF(#REF!="","",IF(#REF!="H","",IF(#REF!="h","",IF(#REF!&gt;0,#REF!))))</f>
        <v>#REF!</v>
      </c>
      <c r="C124" s="30" t="e">
        <f>IF(#REF!="","",IF(#REF!&gt;0,#REF!))</f>
        <v>#REF!</v>
      </c>
      <c r="D124" s="31" t="e">
        <f>IF(#REF!="","",IF(#REF!&gt;0,#REF!))</f>
        <v>#REF!</v>
      </c>
      <c r="E124" s="32" t="e">
        <f>IF(#REF!="","",IF(#REF!&gt;0,#REF!))</f>
        <v>#REF!</v>
      </c>
      <c r="F124" s="33" t="e">
        <f>IF(#REF!="","",IF(#REF!&gt;0,#REF!))</f>
        <v>#REF!</v>
      </c>
    </row>
    <row r="125" spans="1:6" ht="12.75">
      <c r="A125" s="35" t="e">
        <f>IF(#REF!="","",IF(#REF!&gt;0,#REF!))</f>
        <v>#REF!</v>
      </c>
      <c r="B125" s="36" t="e">
        <f>IF(#REF!="","",IF(#REF!="H","",IF(#REF!="h","",IF(#REF!&gt;0,#REF!))))</f>
        <v>#REF!</v>
      </c>
      <c r="C125" s="30" t="e">
        <f>IF(#REF!="","",IF(#REF!&gt;0,#REF!))</f>
        <v>#REF!</v>
      </c>
      <c r="D125" s="31" t="e">
        <f>IF(#REF!="","",IF(#REF!&gt;0,#REF!))</f>
        <v>#REF!</v>
      </c>
      <c r="E125" s="32" t="e">
        <f>IF(#REF!="","",IF(#REF!&gt;0,#REF!))</f>
        <v>#REF!</v>
      </c>
      <c r="F125" s="33" t="e">
        <f>IF(#REF!="","",IF(#REF!&gt;0,#REF!))</f>
        <v>#REF!</v>
      </c>
    </row>
    <row r="126" spans="1:6" ht="12.75">
      <c r="A126" s="35" t="e">
        <f>IF(#REF!="","",IF(#REF!&gt;0,#REF!))</f>
        <v>#REF!</v>
      </c>
      <c r="B126" s="36" t="e">
        <f>IF(#REF!="","",IF(#REF!="H","",IF(#REF!="h","",IF(#REF!&gt;0,#REF!))))</f>
        <v>#REF!</v>
      </c>
      <c r="C126" s="30" t="e">
        <f>IF(#REF!="","",IF(#REF!&gt;0,#REF!))</f>
        <v>#REF!</v>
      </c>
      <c r="D126" s="31" t="e">
        <f>IF(#REF!="","",IF(#REF!&gt;0,#REF!))</f>
        <v>#REF!</v>
      </c>
      <c r="E126" s="32" t="e">
        <f>IF(#REF!="","",IF(#REF!&gt;0,#REF!))</f>
        <v>#REF!</v>
      </c>
      <c r="F126" s="33" t="e">
        <f>IF(#REF!="","",IF(#REF!&gt;0,#REF!))</f>
        <v>#REF!</v>
      </c>
    </row>
    <row r="127" spans="1:6" ht="12.75">
      <c r="A127" s="35" t="e">
        <f>IF(#REF!="","",IF(#REF!&gt;0,#REF!))</f>
        <v>#REF!</v>
      </c>
      <c r="B127" s="36" t="e">
        <f>IF(#REF!="","",IF(#REF!="H","",IF(#REF!="h","",IF(#REF!&gt;0,#REF!))))</f>
        <v>#REF!</v>
      </c>
      <c r="C127" s="30" t="e">
        <f>IF(#REF!="","",IF(#REF!&gt;0,#REF!))</f>
        <v>#REF!</v>
      </c>
      <c r="D127" s="31" t="e">
        <f>IF(#REF!="","",IF(#REF!&gt;0,#REF!))</f>
        <v>#REF!</v>
      </c>
      <c r="E127" s="32" t="e">
        <f>IF(#REF!="","",IF(#REF!&gt;0,#REF!))</f>
        <v>#REF!</v>
      </c>
      <c r="F127" s="33" t="e">
        <f>IF(#REF!="","",IF(#REF!&gt;0,#REF!))</f>
        <v>#REF!</v>
      </c>
    </row>
    <row r="128" spans="1:6" ht="12.75">
      <c r="A128" s="35" t="e">
        <f>IF(#REF!="","",IF(#REF!&gt;0,#REF!))</f>
        <v>#REF!</v>
      </c>
      <c r="B128" s="36" t="e">
        <f>IF(#REF!="","",IF(#REF!="H","",IF(#REF!="h","",IF(#REF!&gt;0,#REF!))))</f>
        <v>#REF!</v>
      </c>
      <c r="C128" s="30" t="e">
        <f>IF(#REF!="","",IF(#REF!&gt;0,#REF!))</f>
        <v>#REF!</v>
      </c>
      <c r="D128" s="31" t="e">
        <f>IF(#REF!="","",IF(#REF!&gt;0,#REF!))</f>
        <v>#REF!</v>
      </c>
      <c r="E128" s="32" t="e">
        <f>IF(#REF!="","",IF(#REF!&gt;0,#REF!))</f>
        <v>#REF!</v>
      </c>
      <c r="F128" s="33" t="e">
        <f>IF(#REF!="","",IF(#REF!&gt;0,#REF!))</f>
        <v>#REF!</v>
      </c>
    </row>
    <row r="129" spans="1:6" ht="12.75">
      <c r="A129" s="35" t="e">
        <f>IF(#REF!="","",IF(#REF!&gt;0,#REF!))</f>
        <v>#REF!</v>
      </c>
      <c r="B129" s="36" t="e">
        <f>IF(#REF!="","",IF(#REF!="H","",IF(#REF!="h","",IF(#REF!&gt;0,#REF!))))</f>
        <v>#REF!</v>
      </c>
      <c r="C129" s="30" t="e">
        <f>IF(#REF!="","",IF(#REF!&gt;0,#REF!))</f>
        <v>#REF!</v>
      </c>
      <c r="D129" s="31" t="e">
        <f>IF(#REF!="","",IF(#REF!&gt;0,#REF!))</f>
        <v>#REF!</v>
      </c>
      <c r="E129" s="32" t="e">
        <f>IF(#REF!="","",IF(#REF!&gt;0,#REF!))</f>
        <v>#REF!</v>
      </c>
      <c r="F129" s="33" t="e">
        <f>IF(#REF!="","",IF(#REF!&gt;0,#REF!))</f>
        <v>#REF!</v>
      </c>
    </row>
    <row r="130" spans="1:6" ht="12.75">
      <c r="A130" s="35" t="e">
        <f>IF(#REF!="","",IF(#REF!&gt;0,#REF!))</f>
        <v>#REF!</v>
      </c>
      <c r="B130" s="36" t="e">
        <f>IF(#REF!="","",IF(#REF!="H","",IF(#REF!="h","",IF(#REF!&gt;0,#REF!))))</f>
        <v>#REF!</v>
      </c>
      <c r="C130" s="30" t="e">
        <f>IF(#REF!="","",IF(#REF!&gt;0,#REF!))</f>
        <v>#REF!</v>
      </c>
      <c r="D130" s="31" t="e">
        <f>IF(#REF!="","",IF(#REF!&gt;0,#REF!))</f>
        <v>#REF!</v>
      </c>
      <c r="E130" s="32" t="e">
        <f>IF(#REF!="","",IF(#REF!&gt;0,#REF!))</f>
        <v>#REF!</v>
      </c>
      <c r="F130" s="33" t="e">
        <f>IF(#REF!="","",IF(#REF!&gt;0,#REF!))</f>
        <v>#REF!</v>
      </c>
    </row>
    <row r="131" spans="1:6" ht="12.75">
      <c r="A131" s="35" t="e">
        <f>IF(#REF!="","",IF(#REF!&gt;0,#REF!))</f>
        <v>#REF!</v>
      </c>
      <c r="B131" s="36" t="e">
        <f>IF(#REF!="","",IF(#REF!="H","",IF(#REF!="h","",IF(#REF!&gt;0,#REF!))))</f>
        <v>#REF!</v>
      </c>
      <c r="C131" s="30" t="e">
        <f>IF(#REF!="","",IF(#REF!&gt;0,#REF!))</f>
        <v>#REF!</v>
      </c>
      <c r="D131" s="31" t="e">
        <f>IF(#REF!="","",IF(#REF!&gt;0,#REF!))</f>
        <v>#REF!</v>
      </c>
      <c r="E131" s="32" t="e">
        <f>IF(#REF!="","",IF(#REF!&gt;0,#REF!))</f>
        <v>#REF!</v>
      </c>
      <c r="F131" s="33" t="e">
        <f>IF(#REF!="","",IF(#REF!&gt;0,#REF!))</f>
        <v>#REF!</v>
      </c>
    </row>
    <row r="132" spans="1:6" ht="12.75">
      <c r="A132" s="35" t="e">
        <f>IF(#REF!="","",IF(#REF!&gt;0,#REF!))</f>
        <v>#REF!</v>
      </c>
      <c r="B132" s="36" t="e">
        <f>IF(#REF!="","",IF(#REF!="H","",IF(#REF!="h","",IF(#REF!&gt;0,#REF!))))</f>
        <v>#REF!</v>
      </c>
      <c r="C132" s="30" t="e">
        <f>IF(#REF!="","",IF(#REF!&gt;0,#REF!))</f>
        <v>#REF!</v>
      </c>
      <c r="D132" s="31" t="e">
        <f>IF(#REF!="","",IF(#REF!&gt;0,#REF!))</f>
        <v>#REF!</v>
      </c>
      <c r="E132" s="32" t="e">
        <f>IF(#REF!="","",IF(#REF!&gt;0,#REF!))</f>
        <v>#REF!</v>
      </c>
      <c r="F132" s="33" t="e">
        <f>IF(#REF!="","",IF(#REF!&gt;0,#REF!))</f>
        <v>#REF!</v>
      </c>
    </row>
    <row r="133" spans="1:6" ht="12.75">
      <c r="A133" s="35" t="e">
        <f>IF(#REF!="","",IF(#REF!&gt;0,#REF!))</f>
        <v>#REF!</v>
      </c>
      <c r="B133" s="36" t="e">
        <f>IF(#REF!="","",IF(#REF!="H","",IF(#REF!="h","",IF(#REF!&gt;0,#REF!))))</f>
        <v>#REF!</v>
      </c>
      <c r="C133" s="30" t="e">
        <f>IF(#REF!="","",IF(#REF!&gt;0,#REF!))</f>
        <v>#REF!</v>
      </c>
      <c r="D133" s="31" t="e">
        <f>IF(#REF!="","",IF(#REF!&gt;0,#REF!))</f>
        <v>#REF!</v>
      </c>
      <c r="E133" s="32" t="e">
        <f>IF(#REF!="","",IF(#REF!&gt;0,#REF!))</f>
        <v>#REF!</v>
      </c>
      <c r="F133" s="33" t="e">
        <f>IF(#REF!="","",IF(#REF!&gt;0,#REF!))</f>
        <v>#REF!</v>
      </c>
    </row>
    <row r="134" spans="1:6" ht="12.75">
      <c r="A134" s="35" t="e">
        <f>IF(#REF!="","",IF(#REF!&gt;0,#REF!))</f>
        <v>#REF!</v>
      </c>
      <c r="B134" s="36" t="e">
        <f>IF(#REF!="","",IF(#REF!="H","",IF(#REF!="h","",IF(#REF!&gt;0,#REF!))))</f>
        <v>#REF!</v>
      </c>
      <c r="C134" s="30" t="e">
        <f>IF(#REF!="","",IF(#REF!&gt;0,#REF!))</f>
        <v>#REF!</v>
      </c>
      <c r="D134" s="31" t="e">
        <f>IF(#REF!="","",IF(#REF!&gt;0,#REF!))</f>
        <v>#REF!</v>
      </c>
      <c r="E134" s="32" t="e">
        <f>IF(#REF!="","",IF(#REF!&gt;0,#REF!))</f>
        <v>#REF!</v>
      </c>
      <c r="F134" s="33" t="e">
        <f>IF(#REF!="","",IF(#REF!&gt;0,#REF!))</f>
        <v>#REF!</v>
      </c>
    </row>
    <row r="135" spans="1:6" ht="12.75">
      <c r="A135" s="35" t="e">
        <f>IF(#REF!="","",IF(#REF!&gt;0,#REF!))</f>
        <v>#REF!</v>
      </c>
      <c r="B135" s="36" t="e">
        <f>IF(#REF!="","",IF(#REF!="H","",IF(#REF!="h","",IF(#REF!&gt;0,#REF!))))</f>
        <v>#REF!</v>
      </c>
      <c r="C135" s="30" t="e">
        <f>IF(#REF!="","",IF(#REF!&gt;0,#REF!))</f>
        <v>#REF!</v>
      </c>
      <c r="D135" s="31" t="e">
        <f>IF(#REF!="","",IF(#REF!&gt;0,#REF!))</f>
        <v>#REF!</v>
      </c>
      <c r="E135" s="32" t="e">
        <f>IF(#REF!="","",IF(#REF!&gt;0,#REF!))</f>
        <v>#REF!</v>
      </c>
      <c r="F135" s="33" t="e">
        <f>IF(#REF!="","",IF(#REF!&gt;0,#REF!))</f>
        <v>#REF!</v>
      </c>
    </row>
    <row r="136" spans="1:6" ht="12.75">
      <c r="A136" s="35" t="e">
        <f>IF(#REF!="","",IF(#REF!&gt;0,#REF!))</f>
        <v>#REF!</v>
      </c>
      <c r="B136" s="36" t="e">
        <f>IF(#REF!="","",IF(#REF!="H","",IF(#REF!="h","",IF(#REF!&gt;0,#REF!))))</f>
        <v>#REF!</v>
      </c>
      <c r="C136" s="30" t="e">
        <f>IF(#REF!="","",IF(#REF!&gt;0,#REF!))</f>
        <v>#REF!</v>
      </c>
      <c r="D136" s="31" t="e">
        <f>IF(#REF!="","",IF(#REF!&gt;0,#REF!))</f>
        <v>#REF!</v>
      </c>
      <c r="E136" s="32" t="e">
        <f>IF(#REF!="","",IF(#REF!&gt;0,#REF!))</f>
        <v>#REF!</v>
      </c>
      <c r="F136" s="33" t="e">
        <f>IF(#REF!="","",IF(#REF!&gt;0,#REF!))</f>
        <v>#REF!</v>
      </c>
    </row>
    <row r="137" spans="1:6" ht="12.75">
      <c r="A137" s="35" t="e">
        <f>IF(#REF!="","",IF(#REF!&gt;0,#REF!))</f>
        <v>#REF!</v>
      </c>
      <c r="B137" s="36" t="e">
        <f>IF(#REF!="","",IF(#REF!="H","",IF(#REF!="h","",IF(#REF!&gt;0,#REF!))))</f>
        <v>#REF!</v>
      </c>
      <c r="C137" s="30" t="e">
        <f>IF(#REF!="","",IF(#REF!&gt;0,#REF!))</f>
        <v>#REF!</v>
      </c>
      <c r="D137" s="31" t="e">
        <f>IF(#REF!="","",IF(#REF!&gt;0,#REF!))</f>
        <v>#REF!</v>
      </c>
      <c r="E137" s="32" t="e">
        <f>IF(#REF!="","",IF(#REF!&gt;0,#REF!))</f>
        <v>#REF!</v>
      </c>
      <c r="F137" s="33" t="e">
        <f>IF(#REF!="","",IF(#REF!&gt;0,#REF!))</f>
        <v>#REF!</v>
      </c>
    </row>
    <row r="138" spans="1:6" ht="12.75">
      <c r="A138" s="35" t="e">
        <f>IF(#REF!="","",IF(#REF!&gt;0,#REF!))</f>
        <v>#REF!</v>
      </c>
      <c r="B138" s="36" t="e">
        <f>IF(#REF!="","",IF(#REF!="H","",IF(#REF!="h","",IF(#REF!&gt;0,#REF!))))</f>
        <v>#REF!</v>
      </c>
      <c r="C138" s="30" t="e">
        <f>IF(#REF!="","",IF(#REF!&gt;0,#REF!))</f>
        <v>#REF!</v>
      </c>
      <c r="D138" s="31" t="e">
        <f>IF(#REF!="","",IF(#REF!&gt;0,#REF!))</f>
        <v>#REF!</v>
      </c>
      <c r="E138" s="32" t="e">
        <f>IF(#REF!="","",IF(#REF!&gt;0,#REF!))</f>
        <v>#REF!</v>
      </c>
      <c r="F138" s="33" t="e">
        <f>IF(#REF!="","",IF(#REF!&gt;0,#REF!))</f>
        <v>#REF!</v>
      </c>
    </row>
    <row r="139" spans="1:6" ht="12.75">
      <c r="A139" s="35" t="e">
        <f>IF(#REF!="","",IF(#REF!&gt;0,#REF!))</f>
        <v>#REF!</v>
      </c>
      <c r="B139" s="36" t="e">
        <f>IF(#REF!="","",IF(#REF!="H","",IF(#REF!="h","",IF(#REF!&gt;0,#REF!))))</f>
        <v>#REF!</v>
      </c>
      <c r="C139" s="30" t="e">
        <f>IF(#REF!="","",IF(#REF!&gt;0,#REF!))</f>
        <v>#REF!</v>
      </c>
      <c r="D139" s="31" t="e">
        <f>IF(#REF!="","",IF(#REF!&gt;0,#REF!))</f>
        <v>#REF!</v>
      </c>
      <c r="E139" s="32" t="e">
        <f>IF(#REF!="","",IF(#REF!&gt;0,#REF!))</f>
        <v>#REF!</v>
      </c>
      <c r="F139" s="33" t="e">
        <f>IF(#REF!="","",IF(#REF!&gt;0,#REF!))</f>
        <v>#REF!</v>
      </c>
    </row>
    <row r="140" spans="1:6" ht="12.75">
      <c r="A140" s="35" t="e">
        <f>IF(#REF!="","",IF(#REF!&gt;0,#REF!))</f>
        <v>#REF!</v>
      </c>
      <c r="B140" s="36" t="e">
        <f>IF(#REF!="","",IF(#REF!="H","",IF(#REF!="h","",IF(#REF!&gt;0,#REF!))))</f>
        <v>#REF!</v>
      </c>
      <c r="C140" s="30" t="e">
        <f>IF(#REF!="","",IF(#REF!&gt;0,#REF!))</f>
        <v>#REF!</v>
      </c>
      <c r="D140" s="31" t="e">
        <f>IF(#REF!="","",IF(#REF!&gt;0,#REF!))</f>
        <v>#REF!</v>
      </c>
      <c r="E140" s="32" t="e">
        <f>IF(#REF!="","",IF(#REF!&gt;0,#REF!))</f>
        <v>#REF!</v>
      </c>
      <c r="F140" s="33" t="e">
        <f>IF(#REF!="","",IF(#REF!&gt;0,#REF!))</f>
        <v>#REF!</v>
      </c>
    </row>
    <row r="141" spans="1:6" ht="12.75">
      <c r="A141" s="35" t="e">
        <f>IF(#REF!="","",IF(#REF!&gt;0,#REF!))</f>
        <v>#REF!</v>
      </c>
      <c r="B141" s="36" t="e">
        <f>IF(#REF!="","",IF(#REF!="H","",IF(#REF!="h","",IF(#REF!&gt;0,#REF!))))</f>
        <v>#REF!</v>
      </c>
      <c r="C141" s="30" t="e">
        <f>IF(#REF!="","",IF(#REF!&gt;0,#REF!))</f>
        <v>#REF!</v>
      </c>
      <c r="D141" s="31" t="e">
        <f>IF(#REF!="","",IF(#REF!&gt;0,#REF!))</f>
        <v>#REF!</v>
      </c>
      <c r="E141" s="32" t="e">
        <f>IF(#REF!="","",IF(#REF!&gt;0,#REF!))</f>
        <v>#REF!</v>
      </c>
      <c r="F141" s="33" t="e">
        <f>IF(#REF!="","",IF(#REF!&gt;0,#REF!))</f>
        <v>#REF!</v>
      </c>
    </row>
    <row r="142" spans="1:6" ht="12.75">
      <c r="A142" s="35" t="e">
        <f>IF(#REF!="","",IF(#REF!&gt;0,#REF!))</f>
        <v>#REF!</v>
      </c>
      <c r="B142" s="36" t="e">
        <f>IF(#REF!="","",IF(#REF!="H","",IF(#REF!="h","",IF(#REF!&gt;0,#REF!))))</f>
        <v>#REF!</v>
      </c>
      <c r="C142" s="30" t="e">
        <f>IF(#REF!="","",IF(#REF!&gt;0,#REF!))</f>
        <v>#REF!</v>
      </c>
      <c r="D142" s="31" t="e">
        <f>IF(#REF!="","",IF(#REF!&gt;0,#REF!))</f>
        <v>#REF!</v>
      </c>
      <c r="E142" s="32" t="e">
        <f>IF(#REF!="","",IF(#REF!&gt;0,#REF!))</f>
        <v>#REF!</v>
      </c>
      <c r="F142" s="33" t="e">
        <f>IF(#REF!="","",IF(#REF!&gt;0,#REF!))</f>
        <v>#REF!</v>
      </c>
    </row>
    <row r="143" spans="1:6" ht="12.75">
      <c r="A143" s="35" t="e">
        <f>IF(#REF!="","",IF(#REF!&gt;0,#REF!))</f>
        <v>#REF!</v>
      </c>
      <c r="B143" s="36" t="e">
        <f>IF(#REF!="","",IF(#REF!="H","",IF(#REF!="h","",IF(#REF!&gt;0,#REF!))))</f>
        <v>#REF!</v>
      </c>
      <c r="C143" s="30" t="e">
        <f>IF(#REF!="","",IF(#REF!&gt;0,#REF!))</f>
        <v>#REF!</v>
      </c>
      <c r="D143" s="31" t="e">
        <f>IF(#REF!="","",IF(#REF!&gt;0,#REF!))</f>
        <v>#REF!</v>
      </c>
      <c r="E143" s="32" t="e">
        <f>IF(#REF!="","",IF(#REF!&gt;0,#REF!))</f>
        <v>#REF!</v>
      </c>
      <c r="F143" s="33" t="e">
        <f>IF(#REF!="","",IF(#REF!&gt;0,#REF!))</f>
        <v>#REF!</v>
      </c>
    </row>
    <row r="144" spans="1:6" ht="12.75">
      <c r="A144" s="35" t="e">
        <f>IF(#REF!="","",IF(#REF!&gt;0,#REF!))</f>
        <v>#REF!</v>
      </c>
      <c r="B144" s="36" t="e">
        <f>IF(#REF!="","",IF(#REF!="H","",IF(#REF!="h","",IF(#REF!&gt;0,#REF!))))</f>
        <v>#REF!</v>
      </c>
      <c r="C144" s="30" t="e">
        <f>IF(#REF!="","",IF(#REF!&gt;0,#REF!))</f>
        <v>#REF!</v>
      </c>
      <c r="D144" s="31" t="e">
        <f>IF(#REF!="","",IF(#REF!&gt;0,#REF!))</f>
        <v>#REF!</v>
      </c>
      <c r="E144" s="32" t="e">
        <f>IF(#REF!="","",IF(#REF!&gt;0,#REF!))</f>
        <v>#REF!</v>
      </c>
      <c r="F144" s="33" t="e">
        <f>IF(#REF!="","",IF(#REF!&gt;0,#REF!))</f>
        <v>#REF!</v>
      </c>
    </row>
    <row r="145" spans="1:6" ht="12.75">
      <c r="A145" s="35" t="e">
        <f>IF(#REF!="","",IF(#REF!&gt;0,#REF!))</f>
        <v>#REF!</v>
      </c>
      <c r="B145" s="36" t="e">
        <f>IF(#REF!="","",IF(#REF!="H","",IF(#REF!="h","",IF(#REF!&gt;0,#REF!))))</f>
        <v>#REF!</v>
      </c>
      <c r="C145" s="30" t="e">
        <f>IF(#REF!="","",IF(#REF!&gt;0,#REF!))</f>
        <v>#REF!</v>
      </c>
      <c r="D145" s="31" t="e">
        <f>IF(#REF!="","",IF(#REF!&gt;0,#REF!))</f>
        <v>#REF!</v>
      </c>
      <c r="E145" s="32" t="e">
        <f>IF(#REF!="","",IF(#REF!&gt;0,#REF!))</f>
        <v>#REF!</v>
      </c>
      <c r="F145" s="33" t="e">
        <f>IF(#REF!="","",IF(#REF!&gt;0,#REF!))</f>
        <v>#REF!</v>
      </c>
    </row>
    <row r="146" spans="1:6" ht="12.75">
      <c r="A146" s="35" t="e">
        <f>IF(#REF!="","",IF(#REF!&gt;0,#REF!))</f>
        <v>#REF!</v>
      </c>
      <c r="B146" s="36" t="e">
        <f>IF(#REF!="","",IF(#REF!="H","",IF(#REF!="h","",IF(#REF!&gt;0,#REF!))))</f>
        <v>#REF!</v>
      </c>
      <c r="C146" s="30" t="e">
        <f>IF(#REF!="","",IF(#REF!&gt;0,#REF!))</f>
        <v>#REF!</v>
      </c>
      <c r="D146" s="31" t="e">
        <f>IF(#REF!="","",IF(#REF!&gt;0,#REF!))</f>
        <v>#REF!</v>
      </c>
      <c r="E146" s="32" t="e">
        <f>IF(#REF!="","",IF(#REF!&gt;0,#REF!))</f>
        <v>#REF!</v>
      </c>
      <c r="F146" s="33" t="e">
        <f>IF(#REF!="","",IF(#REF!&gt;0,#REF!))</f>
        <v>#REF!</v>
      </c>
    </row>
    <row r="147" spans="1:6" ht="12.75">
      <c r="A147" s="35" t="e">
        <f>IF(#REF!="","",IF(#REF!&gt;0,#REF!))</f>
        <v>#REF!</v>
      </c>
      <c r="B147" s="36" t="e">
        <f>IF(#REF!="","",IF(#REF!="H","",IF(#REF!="h","",IF(#REF!&gt;0,#REF!))))</f>
        <v>#REF!</v>
      </c>
      <c r="C147" s="30" t="e">
        <f>IF(#REF!="","",IF(#REF!&gt;0,#REF!))</f>
        <v>#REF!</v>
      </c>
      <c r="D147" s="31" t="e">
        <f>IF(#REF!="","",IF(#REF!&gt;0,#REF!))</f>
        <v>#REF!</v>
      </c>
      <c r="E147" s="32" t="e">
        <f>IF(#REF!="","",IF(#REF!&gt;0,#REF!))</f>
        <v>#REF!</v>
      </c>
      <c r="F147" s="33" t="e">
        <f>IF(#REF!="","",IF(#REF!&gt;0,#REF!))</f>
        <v>#REF!</v>
      </c>
    </row>
    <row r="148" spans="1:6" ht="12.75">
      <c r="A148" s="35" t="e">
        <f>IF(#REF!="","",IF(#REF!&gt;0,#REF!))</f>
        <v>#REF!</v>
      </c>
      <c r="B148" s="36" t="e">
        <f>IF(#REF!="","",IF(#REF!="H","",IF(#REF!="h","",IF(#REF!&gt;0,#REF!))))</f>
        <v>#REF!</v>
      </c>
      <c r="C148" s="30" t="e">
        <f>IF(#REF!="","",IF(#REF!&gt;0,#REF!))</f>
        <v>#REF!</v>
      </c>
      <c r="D148" s="31" t="e">
        <f>IF(#REF!="","",IF(#REF!&gt;0,#REF!))</f>
        <v>#REF!</v>
      </c>
      <c r="E148" s="32" t="e">
        <f>IF(#REF!="","",IF(#REF!&gt;0,#REF!))</f>
        <v>#REF!</v>
      </c>
      <c r="F148" s="33" t="e">
        <f>IF(#REF!="","",IF(#REF!&gt;0,#REF!))</f>
        <v>#REF!</v>
      </c>
    </row>
    <row r="149" spans="1:6" ht="12.75">
      <c r="A149" s="35" t="e">
        <f>IF(#REF!="","",IF(#REF!&gt;0,#REF!))</f>
        <v>#REF!</v>
      </c>
      <c r="B149" s="36" t="e">
        <f>IF(#REF!="","",IF(#REF!="H","",IF(#REF!="h","",IF(#REF!&gt;0,#REF!))))</f>
        <v>#REF!</v>
      </c>
      <c r="C149" s="30" t="e">
        <f>IF(#REF!="","",IF(#REF!&gt;0,#REF!))</f>
        <v>#REF!</v>
      </c>
      <c r="D149" s="31" t="e">
        <f>IF(#REF!="","",IF(#REF!&gt;0,#REF!))</f>
        <v>#REF!</v>
      </c>
      <c r="E149" s="32" t="e">
        <f>IF(#REF!="","",IF(#REF!&gt;0,#REF!))</f>
        <v>#REF!</v>
      </c>
      <c r="F149" s="33" t="e">
        <f>IF(#REF!="","",IF(#REF!&gt;0,#REF!))</f>
        <v>#REF!</v>
      </c>
    </row>
    <row r="150" spans="1:6" ht="12.75">
      <c r="A150" s="35" t="e">
        <f>IF(#REF!="","",IF(#REF!&gt;0,#REF!))</f>
        <v>#REF!</v>
      </c>
      <c r="B150" s="36" t="e">
        <f>IF(#REF!="","",IF(#REF!="H","",IF(#REF!="h","",IF(#REF!&gt;0,#REF!))))</f>
        <v>#REF!</v>
      </c>
      <c r="C150" s="30" t="e">
        <f>IF(#REF!="","",IF(#REF!&gt;0,#REF!))</f>
        <v>#REF!</v>
      </c>
      <c r="D150" s="31" t="e">
        <f>IF(#REF!="","",IF(#REF!&gt;0,#REF!))</f>
        <v>#REF!</v>
      </c>
      <c r="E150" s="32" t="e">
        <f>IF(#REF!="","",IF(#REF!&gt;0,#REF!))</f>
        <v>#REF!</v>
      </c>
      <c r="F150" s="33" t="e">
        <f>IF(#REF!="","",IF(#REF!&gt;0,#REF!))</f>
        <v>#REF!</v>
      </c>
    </row>
    <row r="151" ht="12.75">
      <c r="F151" s="3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5" customWidth="1"/>
    <col min="2" max="2" width="10.140625" style="35" customWidth="1"/>
    <col min="3" max="3" width="10.7109375" style="35" customWidth="1"/>
    <col min="4" max="4" width="12.421875" style="35" customWidth="1"/>
    <col min="5" max="5" width="20.140625" style="35" customWidth="1"/>
    <col min="6" max="6" width="13.57421875" style="35" customWidth="1"/>
    <col min="7" max="7" width="36.57421875" style="35" customWidth="1"/>
    <col min="8" max="16384" width="9.140625" style="22" customWidth="1"/>
  </cols>
  <sheetData>
    <row r="1" spans="1:7" ht="12.75">
      <c r="A1" s="35" t="s">
        <v>24</v>
      </c>
      <c r="B1" s="35" t="s">
        <v>28</v>
      </c>
      <c r="C1" s="35" t="s">
        <v>29</v>
      </c>
      <c r="D1" s="35" t="s">
        <v>30</v>
      </c>
      <c r="E1" s="35" t="s">
        <v>31</v>
      </c>
      <c r="F1" s="34" t="s">
        <v>32</v>
      </c>
      <c r="G1" s="35" t="s">
        <v>26</v>
      </c>
    </row>
    <row r="2" spans="1:7" ht="12.75">
      <c r="A2" s="3" t="e">
        <f>#REF!&amp;-#REF!</f>
        <v>#REF!</v>
      </c>
      <c r="B2" s="3" t="e">
        <f>#REF!</f>
        <v>#REF!</v>
      </c>
      <c r="C2" s="37" t="e">
        <f>#REF!</f>
        <v>#REF!</v>
      </c>
      <c r="D2" s="37" t="e">
        <f>#REF!</f>
        <v>#REF!</v>
      </c>
      <c r="E2" s="38" t="e">
        <f>#REF!</f>
        <v>#REF!</v>
      </c>
      <c r="F2" s="36" t="e">
        <f>#REF!</f>
        <v>#REF!</v>
      </c>
      <c r="G2" s="35" t="e">
        <f>#REF!</f>
        <v>#REF!</v>
      </c>
    </row>
    <row r="4" ht="15">
      <c r="H4" s="39">
        <f>H16</f>
        <v>2</v>
      </c>
    </row>
    <row r="5" ht="12.75">
      <c r="H5" s="35"/>
    </row>
    <row r="6" ht="12.75">
      <c r="H6" s="35"/>
    </row>
    <row r="7" ht="12.75">
      <c r="H7" s="35"/>
    </row>
    <row r="8" ht="12.75">
      <c r="H8" s="35"/>
    </row>
    <row r="9" ht="12.75">
      <c r="H9" s="35"/>
    </row>
    <row r="10" ht="12.75">
      <c r="H10" s="35"/>
    </row>
    <row r="11" ht="12.75">
      <c r="H11" s="35"/>
    </row>
    <row r="12" ht="12.75">
      <c r="H12" s="35"/>
    </row>
    <row r="13" ht="12.75">
      <c r="H13" s="35"/>
    </row>
    <row r="14" ht="12.75">
      <c r="H14" s="40">
        <f>COUNTA(#REF!)</f>
        <v>1</v>
      </c>
    </row>
    <row r="15" ht="12.75">
      <c r="H15" s="40">
        <f>COUNTA(#REF!)</f>
        <v>1</v>
      </c>
    </row>
    <row r="16" ht="12.75">
      <c r="H16" s="22">
        <f>H14+H15</f>
        <v>2</v>
      </c>
    </row>
    <row r="17" ht="12.75">
      <c r="H17" s="3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2014-09-06T10:23:05Z</cp:lastPrinted>
  <dcterms:created xsi:type="dcterms:W3CDTF">2007-12-29T12:09:39Z</dcterms:created>
  <dcterms:modified xsi:type="dcterms:W3CDTF">2014-09-06T10:24:55Z</dcterms:modified>
  <cp:category/>
  <cp:version/>
  <cp:contentType/>
  <cp:contentStatus/>
</cp:coreProperties>
</file>